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570" windowWidth="28455" windowHeight="11955"/>
  </bookViews>
  <sheets>
    <sheet name="JUNHO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AQ21" i="1"/>
  <c r="AR21" s="1"/>
  <c r="AQ20"/>
  <c r="AR20" s="1"/>
  <c r="AQ19"/>
  <c r="AR19" s="1"/>
  <c r="AQ18"/>
  <c r="AR18" s="1"/>
  <c r="AQ17"/>
  <c r="AR17" s="1"/>
  <c r="AQ16"/>
  <c r="AR16" s="1"/>
  <c r="AQ15"/>
  <c r="AR15" s="1"/>
  <c r="AQ14"/>
  <c r="AR14" s="1"/>
  <c r="AQ13"/>
  <c r="AR13" s="1"/>
  <c r="AP11"/>
  <c r="AQ11" s="1"/>
  <c r="AR11" s="1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C2"/>
</calcChain>
</file>

<file path=xl/sharedStrings.xml><?xml version="1.0" encoding="utf-8"?>
<sst xmlns="http://schemas.openxmlformats.org/spreadsheetml/2006/main" count="646" uniqueCount="43">
  <si>
    <t xml:space="preserve">                                                                         </t>
  </si>
  <si>
    <t xml:space="preserve">EQUIPE MEDICA </t>
  </si>
  <si>
    <t>JUNHO</t>
  </si>
  <si>
    <t>CATEGORIA</t>
  </si>
  <si>
    <t>NOME</t>
  </si>
  <si>
    <t>VÍNCULO</t>
  </si>
  <si>
    <t>CARGA HORARIA</t>
  </si>
  <si>
    <t>Nº CONSELHO</t>
  </si>
  <si>
    <t>HORÁRIO</t>
  </si>
  <si>
    <t>Dom</t>
  </si>
  <si>
    <t>seg</t>
  </si>
  <si>
    <t>ter</t>
  </si>
  <si>
    <t>qua</t>
  </si>
  <si>
    <t>qui</t>
  </si>
  <si>
    <t>sex</t>
  </si>
  <si>
    <t>Sáb</t>
  </si>
  <si>
    <t>Sab.</t>
  </si>
  <si>
    <t>HORAS</t>
  </si>
  <si>
    <t xml:space="preserve">RT MEDICO </t>
  </si>
  <si>
    <t xml:space="preserve">WILLIAM FERNANDO NICOLAU BARCELOS </t>
  </si>
  <si>
    <t>PJ</t>
  </si>
  <si>
    <t>24H</t>
  </si>
  <si>
    <t>07H ÁS 19H</t>
  </si>
  <si>
    <t>M/T</t>
  </si>
  <si>
    <t>X</t>
  </si>
  <si>
    <t>IRIS ALINE GOMES SANTOS</t>
  </si>
  <si>
    <t>EMAD 1</t>
  </si>
  <si>
    <t>M</t>
  </si>
  <si>
    <t xml:space="preserve">MEDICO </t>
  </si>
  <si>
    <t>GUILHERME BARRETO VASCONCELOS</t>
  </si>
  <si>
    <t>/</t>
  </si>
  <si>
    <t>JESSICA KEYLA MATOS BATISTA</t>
  </si>
  <si>
    <t>LUCAS VILLAR SHAN DE CARVALHO CARDOSO</t>
  </si>
  <si>
    <t>12H</t>
  </si>
  <si>
    <t>EMAD 2</t>
  </si>
  <si>
    <t>LEANDRO DOS REIS GUIMARÃES</t>
  </si>
  <si>
    <t>36H</t>
  </si>
  <si>
    <t>T</t>
  </si>
  <si>
    <t>EMAD 3</t>
  </si>
  <si>
    <t xml:space="preserve">GRASIELLY ALVES AZEVEDO </t>
  </si>
  <si>
    <t>Kátia Vanessa César Nascimento Manfrim</t>
  </si>
  <si>
    <t>COORDENADORA - SAD/ COREN: 166674</t>
  </si>
  <si>
    <t>LUIS HENRIQUE SANTOS DE MENEZES</t>
  </si>
</sst>
</file>

<file path=xl/styles.xml><?xml version="1.0" encoding="utf-8"?>
<styleSheet xmlns="http://schemas.openxmlformats.org/spreadsheetml/2006/main">
  <numFmts count="4">
    <numFmt numFmtId="164" formatCode="d/m/yy"/>
    <numFmt numFmtId="165" formatCode="mmmm/yyyy"/>
    <numFmt numFmtId="166" formatCode="mmmm\ yyyy"/>
    <numFmt numFmtId="167" formatCode="dd"/>
  </numFmts>
  <fonts count="27">
    <font>
      <sz val="10"/>
      <color rgb="FF000000"/>
      <name val="Arial"/>
      <scheme val="minor"/>
    </font>
    <font>
      <sz val="10"/>
      <color rgb="FF000000"/>
      <name val="Arial"/>
    </font>
    <font>
      <sz val="10"/>
      <color theme="1"/>
      <name val="Arial"/>
    </font>
    <font>
      <sz val="10"/>
      <name val="Arial"/>
    </font>
    <font>
      <sz val="11"/>
      <color rgb="FF000000"/>
      <name val="Cambria"/>
    </font>
    <font>
      <b/>
      <sz val="15"/>
      <color rgb="FFFFFFFF"/>
      <name val="Arial"/>
    </font>
    <font>
      <sz val="15"/>
      <color rgb="FFFFFFFF"/>
      <name val="Arial"/>
    </font>
    <font>
      <sz val="15"/>
      <color rgb="FF000000"/>
      <name val="Cambria"/>
    </font>
    <font>
      <b/>
      <sz val="30"/>
      <color rgb="FF000000"/>
      <name val="Arial"/>
    </font>
    <font>
      <b/>
      <sz val="15"/>
      <color rgb="FF000000"/>
      <name val="Arial"/>
    </font>
    <font>
      <b/>
      <sz val="24"/>
      <color rgb="FF000000"/>
      <name val="Arial"/>
    </font>
    <font>
      <b/>
      <sz val="20"/>
      <color rgb="FF000000"/>
      <name val="Arial"/>
    </font>
    <font>
      <sz val="10"/>
      <color theme="1"/>
      <name val="Arial"/>
    </font>
    <font>
      <b/>
      <sz val="12"/>
      <color rgb="FF000000"/>
      <name val="Arial"/>
    </font>
    <font>
      <b/>
      <sz val="13"/>
      <color rgb="FF000000"/>
      <name val="Arial"/>
    </font>
    <font>
      <b/>
      <sz val="11"/>
      <color rgb="FF000000"/>
      <name val="Arial"/>
    </font>
    <font>
      <b/>
      <sz val="15"/>
      <color theme="1"/>
      <name val="Arial"/>
    </font>
    <font>
      <b/>
      <sz val="12"/>
      <color theme="1"/>
      <name val="Arial"/>
    </font>
    <font>
      <b/>
      <sz val="11"/>
      <color theme="1"/>
      <name val="Arial"/>
    </font>
    <font>
      <b/>
      <sz val="18"/>
      <color theme="1"/>
      <name val="Arial"/>
    </font>
    <font>
      <b/>
      <sz val="14"/>
      <color theme="1"/>
      <name val="Arial"/>
    </font>
    <font>
      <b/>
      <sz val="14"/>
      <color rgb="FF000000"/>
      <name val="Arial"/>
    </font>
    <font>
      <sz val="10"/>
      <color theme="1"/>
      <name val="Arial"/>
      <scheme val="minor"/>
    </font>
    <font>
      <b/>
      <sz val="20"/>
      <color theme="1"/>
      <name val="Arial"/>
    </font>
    <font>
      <sz val="15"/>
      <color rgb="FF000000"/>
      <name val="Arial"/>
    </font>
    <font>
      <sz val="11"/>
      <color rgb="FF000000"/>
      <name val="Arial"/>
    </font>
    <font>
      <b/>
      <sz val="10"/>
      <color rgb="FF000000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666666"/>
        <bgColor rgb="FF666666"/>
      </patternFill>
    </fill>
    <fill>
      <patternFill patternType="solid">
        <fgColor rgb="FFB7B7B7"/>
        <bgColor rgb="FFB7B7B7"/>
      </patternFill>
    </fill>
    <fill>
      <patternFill patternType="solid">
        <fgColor rgb="FFFFF2CC"/>
        <bgColor rgb="FFFFF2CC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9900FF"/>
        <bgColor rgb="FF9900FF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6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2" fillId="0" borderId="4" xfId="0" applyFont="1" applyBorder="1"/>
    <xf numFmtId="0" fontId="4" fillId="2" borderId="1" xfId="0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 wrapText="1"/>
    </xf>
    <xf numFmtId="165" fontId="9" fillId="2" borderId="5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166" fontId="9" fillId="0" borderId="0" xfId="0" applyNumberFormat="1" applyFont="1" applyAlignment="1">
      <alignment horizontal="center" vertical="center" wrapText="1"/>
    </xf>
    <xf numFmtId="0" fontId="12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167" fontId="12" fillId="2" borderId="1" xfId="0" applyNumberFormat="1" applyFont="1" applyFill="1" applyBorder="1" applyAlignment="1">
      <alignment vertical="center"/>
    </xf>
    <xf numFmtId="167" fontId="13" fillId="2" borderId="1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wrapText="1"/>
    </xf>
    <xf numFmtId="0" fontId="16" fillId="2" borderId="9" xfId="0" applyFont="1" applyFill="1" applyBorder="1" applyAlignment="1">
      <alignment horizontal="center" wrapText="1"/>
    </xf>
    <xf numFmtId="0" fontId="16" fillId="0" borderId="10" xfId="0" applyFont="1" applyBorder="1" applyAlignment="1">
      <alignment horizontal="center" wrapText="1"/>
    </xf>
    <xf numFmtId="0" fontId="16" fillId="3" borderId="9" xfId="0" applyFont="1" applyFill="1" applyBorder="1" applyAlignment="1">
      <alignment horizontal="center" wrapText="1"/>
    </xf>
    <xf numFmtId="0" fontId="16" fillId="2" borderId="0" xfId="0" applyFont="1" applyFill="1" applyAlignment="1">
      <alignment horizontal="center" wrapText="1"/>
    </xf>
    <xf numFmtId="0" fontId="16" fillId="2" borderId="10" xfId="0" applyFont="1" applyFill="1" applyBorder="1" applyAlignment="1">
      <alignment horizontal="center" wrapText="1"/>
    </xf>
    <xf numFmtId="0" fontId="17" fillId="4" borderId="9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2" fillId="2" borderId="0" xfId="0" applyFont="1" applyFill="1"/>
    <xf numFmtId="0" fontId="18" fillId="0" borderId="14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wrapText="1"/>
    </xf>
    <xf numFmtId="0" fontId="16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0" fontId="9" fillId="2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22" fillId="0" borderId="7" xfId="0" applyFont="1" applyBorder="1" applyAlignment="1">
      <alignment vertical="center"/>
    </xf>
    <xf numFmtId="0" fontId="16" fillId="6" borderId="10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2" borderId="0" xfId="0" applyFont="1" applyFill="1"/>
    <xf numFmtId="0" fontId="23" fillId="0" borderId="10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3" fontId="16" fillId="5" borderId="7" xfId="0" applyNumberFormat="1" applyFont="1" applyFill="1" applyBorder="1" applyAlignment="1">
      <alignment horizontal="center"/>
    </xf>
    <xf numFmtId="0" fontId="20" fillId="2" borderId="0" xfId="0" applyFont="1" applyFill="1" applyAlignment="1">
      <alignment horizontal="center" wrapText="1"/>
    </xf>
    <xf numFmtId="0" fontId="21" fillId="5" borderId="20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21" fillId="8" borderId="15" xfId="0" applyFont="1" applyFill="1" applyBorder="1" applyAlignment="1">
      <alignment horizontal="center" vertical="center" wrapText="1"/>
    </xf>
    <xf numFmtId="0" fontId="22" fillId="0" borderId="16" xfId="0" applyFont="1" applyBorder="1"/>
    <xf numFmtId="0" fontId="16" fillId="2" borderId="0" xfId="0" applyFont="1" applyFill="1" applyAlignment="1">
      <alignment horizontal="center" vertical="center" wrapText="1"/>
    </xf>
    <xf numFmtId="0" fontId="21" fillId="5" borderId="7" xfId="0" applyFont="1" applyFill="1" applyBorder="1" applyAlignment="1">
      <alignment horizontal="center" vertical="center" wrapText="1"/>
    </xf>
    <xf numFmtId="3" fontId="9" fillId="5" borderId="7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9" fillId="7" borderId="2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21" fillId="5" borderId="23" xfId="0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16" fillId="5" borderId="7" xfId="0" applyFont="1" applyFill="1" applyBorder="1" applyAlignment="1">
      <alignment horizontal="center"/>
    </xf>
    <xf numFmtId="0" fontId="24" fillId="2" borderId="24" xfId="0" applyFont="1" applyFill="1" applyBorder="1" applyAlignment="1">
      <alignment horizontal="center" vertical="center"/>
    </xf>
    <xf numFmtId="0" fontId="24" fillId="2" borderId="24" xfId="0" applyFont="1" applyFill="1" applyBorder="1" applyAlignment="1">
      <alignment vertical="center"/>
    </xf>
    <xf numFmtId="0" fontId="25" fillId="2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3" fillId="0" borderId="6" xfId="0" applyFont="1" applyBorder="1"/>
    <xf numFmtId="0" fontId="15" fillId="2" borderId="8" xfId="0" applyFont="1" applyFill="1" applyBorder="1" applyAlignment="1">
      <alignment horizontal="center" vertical="center" wrapText="1"/>
    </xf>
    <xf numFmtId="0" fontId="3" fillId="0" borderId="11" xfId="0" applyFont="1" applyBorder="1"/>
    <xf numFmtId="0" fontId="9" fillId="2" borderId="8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/>
    </xf>
    <xf numFmtId="0" fontId="0" fillId="0" borderId="0" xfId="0" applyFont="1" applyAlignment="1"/>
    <xf numFmtId="0" fontId="3" fillId="0" borderId="26" xfId="0" applyFont="1" applyBorder="1"/>
    <xf numFmtId="0" fontId="3" fillId="0" borderId="25" xfId="0" applyFont="1" applyBorder="1"/>
    <xf numFmtId="0" fontId="3" fillId="0" borderId="28" xfId="0" applyFont="1" applyBorder="1"/>
    <xf numFmtId="0" fontId="3" fillId="0" borderId="29" xfId="0" applyFont="1" applyBorder="1"/>
    <xf numFmtId="0" fontId="3" fillId="0" borderId="4" xfId="0" applyFont="1" applyBorder="1"/>
    <xf numFmtId="0" fontId="24" fillId="2" borderId="5" xfId="0" applyFont="1" applyFill="1" applyBorder="1" applyAlignment="1">
      <alignment horizontal="center" vertical="center"/>
    </xf>
    <xf numFmtId="0" fontId="2" fillId="0" borderId="2" xfId="0" applyFont="1" applyBorder="1"/>
    <xf numFmtId="0" fontId="3" fillId="0" borderId="2" xfId="0" applyFont="1" applyBorder="1"/>
    <xf numFmtId="0" fontId="3" fillId="0" borderId="3" xfId="0" applyFont="1" applyBorder="1"/>
    <xf numFmtId="165" fontId="9" fillId="2" borderId="5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166" fontId="9" fillId="0" borderId="0" xfId="0" applyNumberFormat="1" applyFont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29">
    <dxf>
      <fill>
        <patternFill patternType="solid">
          <fgColor rgb="FFFFFF00"/>
          <bgColor rgb="FFFFFF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3838"/>
          <bgColor rgb="FFFF3838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ill>
        <patternFill patternType="solid">
          <fgColor rgb="FFB7E1CD"/>
          <bgColor rgb="FFB7E1CD"/>
        </patternFill>
      </fill>
    </dxf>
    <dxf>
      <font>
        <sz val="10"/>
        <color rgb="FF000000"/>
        <name val="Arial"/>
      </font>
      <fill>
        <patternFill patternType="solid">
          <fgColor rgb="FF800080"/>
          <bgColor rgb="FF800080"/>
        </patternFill>
      </fill>
    </dxf>
    <dxf>
      <font>
        <color rgb="FF000000"/>
      </font>
      <fill>
        <patternFill patternType="solid">
          <fgColor rgb="FFFF3838"/>
          <bgColor rgb="FFFF3838"/>
        </patternFill>
      </fill>
    </dxf>
    <dxf>
      <fill>
        <patternFill patternType="solid">
          <fgColor rgb="FF800080"/>
          <bgColor rgb="FF800080"/>
        </patternFill>
      </fill>
    </dxf>
    <dxf>
      <font>
        <sz val="10"/>
        <color rgb="FF000000"/>
        <name val="Arial"/>
      </font>
      <fill>
        <patternFill patternType="solid">
          <fgColor rgb="FF800080"/>
          <bgColor rgb="FF800080"/>
        </patternFill>
      </fill>
    </dxf>
    <dxf>
      <font>
        <sz val="10"/>
        <color rgb="FF000000"/>
        <name val="Arial"/>
      </font>
      <fill>
        <patternFill patternType="solid">
          <fgColor rgb="FF800080"/>
          <bgColor rgb="FF800080"/>
        </patternFill>
      </fill>
    </dxf>
    <dxf>
      <font>
        <sz val="10"/>
        <color rgb="FF000000"/>
        <name val="Arial"/>
      </font>
      <fill>
        <patternFill patternType="solid">
          <fgColor rgb="FF800080"/>
          <bgColor rgb="FF800080"/>
        </patternFill>
      </fill>
    </dxf>
    <dxf>
      <font>
        <sz val="10"/>
        <color rgb="FF000000"/>
        <name val="Arial"/>
      </font>
      <fill>
        <patternFill patternType="solid">
          <fgColor rgb="FF800080"/>
          <bgColor rgb="FF800080"/>
        </patternFill>
      </fill>
    </dxf>
    <dxf>
      <font>
        <sz val="10"/>
        <color rgb="FF000000"/>
        <name val="Arial"/>
      </font>
      <fill>
        <patternFill patternType="solid">
          <fgColor rgb="FF800080"/>
          <bgColor rgb="FF800080"/>
        </patternFill>
      </fill>
    </dxf>
    <dxf>
      <font>
        <sz val="10"/>
        <color rgb="FF000000"/>
        <name val="Arial"/>
      </font>
      <fill>
        <patternFill patternType="solid">
          <fgColor rgb="FF800080"/>
          <bgColor rgb="FF800080"/>
        </patternFill>
      </fill>
    </dxf>
    <dxf>
      <font>
        <sz val="10"/>
        <color rgb="FF000000"/>
        <name val="Arial"/>
      </font>
      <fill>
        <patternFill patternType="solid">
          <fgColor rgb="FF800080"/>
          <bgColor rgb="FF800080"/>
        </patternFill>
      </fill>
    </dxf>
    <dxf>
      <font>
        <sz val="10"/>
        <color rgb="FF000000"/>
        <name val="Arial"/>
      </font>
      <fill>
        <patternFill patternType="solid">
          <fgColor rgb="FF800080"/>
          <bgColor rgb="FF800080"/>
        </patternFill>
      </fill>
    </dxf>
    <dxf>
      <font>
        <sz val="10"/>
        <color rgb="FF000000"/>
        <name val="Arial"/>
      </font>
      <fill>
        <patternFill patternType="solid">
          <fgColor rgb="FF800080"/>
          <bgColor rgb="FF800080"/>
        </patternFill>
      </fill>
    </dxf>
    <dxf>
      <font>
        <sz val="10"/>
        <color rgb="FF000000"/>
        <name val="Arial"/>
      </font>
      <fill>
        <patternFill patternType="solid">
          <fgColor rgb="FF800080"/>
          <bgColor rgb="FF800080"/>
        </patternFill>
      </fill>
    </dxf>
    <dxf>
      <font>
        <sz val="10"/>
        <color rgb="FF000000"/>
        <name val="Arial"/>
      </font>
      <fill>
        <patternFill patternType="solid">
          <fgColor rgb="FF800080"/>
          <bgColor rgb="FF800080"/>
        </patternFill>
      </fill>
    </dxf>
    <dxf>
      <font>
        <sz val="10"/>
        <color rgb="FF000000"/>
        <name val="Arial"/>
      </font>
      <fill>
        <patternFill patternType="solid">
          <fgColor rgb="FF800080"/>
          <bgColor rgb="FF800080"/>
        </patternFill>
      </fill>
    </dxf>
    <dxf>
      <font>
        <sz val="10"/>
        <color rgb="FF000000"/>
        <name val="Arial"/>
      </font>
      <fill>
        <patternFill patternType="solid">
          <fgColor rgb="FF800080"/>
          <bgColor rgb="FF800080"/>
        </patternFill>
      </fill>
    </dxf>
    <dxf>
      <font>
        <sz val="10"/>
        <color rgb="FF000000"/>
        <name val="Arial"/>
      </font>
      <fill>
        <patternFill patternType="solid">
          <fgColor rgb="FF800080"/>
          <bgColor rgb="FF800080"/>
        </patternFill>
      </fill>
    </dxf>
    <dxf>
      <font>
        <color rgb="FF000000"/>
        <name val="Arial"/>
      </font>
      <fill>
        <patternFill patternType="solid">
          <fgColor rgb="FF800080"/>
          <bgColor rgb="FF800080"/>
        </patternFill>
      </fill>
    </dxf>
    <dxf>
      <font>
        <color rgb="FF000000"/>
        <name val="Arial"/>
      </font>
      <fill>
        <patternFill patternType="solid">
          <fgColor rgb="FF800080"/>
          <bgColor rgb="FF800080"/>
        </patternFill>
      </fill>
    </dxf>
    <dxf>
      <font>
        <color rgb="FF000000"/>
        <name val="Arial"/>
      </font>
      <fill>
        <patternFill patternType="solid">
          <fgColor rgb="FF800080"/>
          <bgColor rgb="FF800080"/>
        </patternFill>
      </fill>
    </dxf>
    <dxf>
      <font>
        <color rgb="FF000000"/>
      </font>
      <fill>
        <patternFill patternType="solid">
          <fgColor rgb="FF800080"/>
          <bgColor rgb="FF800080"/>
        </patternFill>
      </fill>
    </dxf>
    <dxf>
      <font>
        <sz val="10"/>
        <color rgb="FF000000"/>
        <name val="Arial"/>
      </font>
      <fill>
        <patternFill patternType="solid">
          <fgColor rgb="FF800080"/>
          <bgColor rgb="FF800080"/>
        </patternFill>
      </fill>
    </dxf>
    <dxf>
      <font>
        <color rgb="FF000000"/>
      </font>
      <fill>
        <patternFill patternType="solid">
          <fgColor rgb="FFB2B2B2"/>
          <bgColor rgb="FFB2B2B2"/>
        </patternFill>
      </fill>
    </dxf>
    <dxf>
      <font>
        <color rgb="FF000000"/>
      </font>
      <fill>
        <patternFill patternType="solid">
          <fgColor rgb="FFB2B2B2"/>
          <bgColor rgb="FFB2B2B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19050</xdr:colOff>
      <xdr:row>31</xdr:row>
      <xdr:rowOff>190500</xdr:rowOff>
    </xdr:from>
    <xdr:ext cx="5391150" cy="12382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eriado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riad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989"/>
  <sheetViews>
    <sheetView tabSelected="1" workbookViewId="0">
      <pane xSplit="1" topLeftCell="B1" activePane="topRight" state="frozen"/>
      <selection pane="topRight" activeCell="B1" sqref="B1:AI1"/>
    </sheetView>
  </sheetViews>
  <sheetFormatPr defaultColWidth="12.5703125" defaultRowHeight="15.75" customHeight="1"/>
  <cols>
    <col min="1" max="1" width="44.140625" hidden="1" customWidth="1"/>
    <col min="2" max="2" width="15.85546875" customWidth="1"/>
    <col min="3" max="3" width="36.42578125" customWidth="1"/>
    <col min="4" max="4" width="17.28515625" customWidth="1"/>
    <col min="5" max="6" width="13.85546875" customWidth="1"/>
    <col min="7" max="7" width="15" customWidth="1"/>
    <col min="8" max="39" width="9.42578125" customWidth="1"/>
    <col min="40" max="40" width="9.42578125" hidden="1" customWidth="1"/>
    <col min="41" max="41" width="6.5703125" hidden="1" customWidth="1"/>
    <col min="42" max="42" width="6.7109375" hidden="1" customWidth="1"/>
    <col min="43" max="43" width="6.5703125" hidden="1" customWidth="1"/>
    <col min="44" max="44" width="12.28515625" hidden="1" customWidth="1"/>
  </cols>
  <sheetData>
    <row r="1" spans="1:44" ht="93.75" customHeight="1">
      <c r="A1" s="1"/>
      <c r="B1" s="118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20"/>
      <c r="AJ1" s="2"/>
      <c r="AK1" s="2"/>
      <c r="AL1" s="2"/>
      <c r="AM1" s="2"/>
      <c r="AN1" s="3"/>
      <c r="AO1" s="3"/>
      <c r="AP1" s="3"/>
      <c r="AQ1" s="3"/>
      <c r="AR1" s="3"/>
    </row>
    <row r="2" spans="1:44" ht="40.5" customHeight="1">
      <c r="A2" s="1"/>
      <c r="B2" s="4">
        <v>45017</v>
      </c>
      <c r="C2" s="5">
        <f>EOMONTH(B2,0)</f>
        <v>45046</v>
      </c>
      <c r="D2" s="6"/>
      <c r="E2" s="7"/>
      <c r="F2" s="7"/>
      <c r="G2" s="7" t="s">
        <v>0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8"/>
      <c r="AO2" s="8"/>
      <c r="AP2" s="8"/>
      <c r="AQ2" s="8"/>
      <c r="AR2" s="8"/>
    </row>
    <row r="3" spans="1:44" ht="37.5" customHeight="1">
      <c r="A3" s="1"/>
      <c r="B3" s="121">
        <v>45809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9"/>
      <c r="AK3" s="9"/>
      <c r="AL3" s="9"/>
      <c r="AM3" s="9"/>
      <c r="AN3" s="8"/>
      <c r="AO3" s="8"/>
      <c r="AP3" s="8"/>
      <c r="AQ3" s="8"/>
      <c r="AR3" s="8"/>
    </row>
    <row r="4" spans="1:44" ht="42" customHeight="1">
      <c r="A4" s="1"/>
      <c r="B4" s="122" t="s">
        <v>1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"/>
      <c r="AK4" s="10"/>
      <c r="AL4" s="10"/>
      <c r="AM4" s="10"/>
      <c r="AN4" s="11"/>
      <c r="AO4" s="11"/>
      <c r="AP4" s="11"/>
      <c r="AQ4" s="11"/>
      <c r="AR4" s="11"/>
    </row>
    <row r="5" spans="1:44" ht="31.5" customHeight="1">
      <c r="A5" s="1"/>
      <c r="B5" s="123" t="s">
        <v>2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2"/>
      <c r="AM5" s="12"/>
      <c r="AN5" s="12"/>
      <c r="AO5" s="12"/>
      <c r="AP5" s="12"/>
      <c r="AQ5" s="12"/>
      <c r="AR5" s="12"/>
    </row>
    <row r="6" spans="1:44" ht="39" hidden="1" customHeight="1">
      <c r="A6" s="1"/>
      <c r="B6" s="124">
        <v>45474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3"/>
      <c r="AK6" s="13"/>
      <c r="AL6" s="13"/>
      <c r="AM6" s="13"/>
      <c r="AN6" s="14"/>
      <c r="AO6" s="15"/>
      <c r="AP6" s="15"/>
      <c r="AQ6" s="15"/>
      <c r="AR6" s="15"/>
    </row>
    <row r="7" spans="1:44" ht="24" hidden="1" customHeight="1">
      <c r="A7" s="1"/>
      <c r="B7" s="16"/>
      <c r="C7" s="16"/>
      <c r="D7" s="16"/>
      <c r="E7" s="16"/>
      <c r="F7" s="16"/>
      <c r="G7" s="16"/>
      <c r="H7" s="16" t="e">
        <f t="shared" ref="H7:I7" si="0">IF(OR(#REF!=[1]Feriados!$A$2,#REF!=[1]Feriados!$A$3,#REF!=[1]Feriados!$A$4,#REF!=[1]Feriados!$A$5,#REF!=[1]Feriados!$A$6,#REF!=[1]Feriados!$A$7,#REF!=[1]Feriados!$A$8,#REF!=[1]Feriados!$A$9,#REF!=[1]Feriados!$A$10,#REF!=[1]Feriados!$A$11,#REF!=[1]Feriados!$A$12,#REF!=[1]Feriados!$A$13,#REF!=[1]Feriados!$A$14,#REF!=[1]Feriados!$A$15,#REF!=[1]Feriados!$A$16,#REF!=[1]Feriados!$A$17,#REF!=#REF!,#REF!=#REF!,#REF!=#REF!),"feriado","dia comum")</f>
        <v>#REF!</v>
      </c>
      <c r="I7" s="17" t="e">
        <f t="shared" si="0"/>
        <v>#REF!</v>
      </c>
      <c r="J7" s="17" t="e">
        <f t="shared" ref="J7:AH7" si="1">IF(OR(H9=[1]Feriados!$A$2,H9=[1]Feriados!$A$3,H9=[1]Feriados!$A$4,H9=[1]Feriados!$A$5,H9=[1]Feriados!$A$6,H9=[1]Feriados!$A$7,H9=[1]Feriados!$A$8,H9=[1]Feriados!$A$9,H9=[1]Feriados!$A$10,H9=[1]Feriados!$A$11,H9=[1]Feriados!$A$12,H9=[1]Feriados!$A$13,H9=[1]Feriados!$A$14,H9=[1]Feriados!$A$15,H9=[1]Feriados!$A$16,H9=[1]Feriados!$A$17,H9=#REF!,H9=#REF!,H9=#REF!),"feriado","dia comum")</f>
        <v>#REF!</v>
      </c>
      <c r="K7" s="17" t="e">
        <f t="shared" si="1"/>
        <v>#REF!</v>
      </c>
      <c r="L7" s="17" t="e">
        <f t="shared" si="1"/>
        <v>#REF!</v>
      </c>
      <c r="M7" s="17" t="e">
        <f t="shared" si="1"/>
        <v>#REF!</v>
      </c>
      <c r="N7" s="17" t="e">
        <f t="shared" si="1"/>
        <v>#REF!</v>
      </c>
      <c r="O7" s="17" t="e">
        <f t="shared" si="1"/>
        <v>#REF!</v>
      </c>
      <c r="P7" s="17" t="e">
        <f t="shared" si="1"/>
        <v>#REF!</v>
      </c>
      <c r="Q7" s="17" t="e">
        <f t="shared" si="1"/>
        <v>#REF!</v>
      </c>
      <c r="R7" s="17" t="e">
        <f t="shared" si="1"/>
        <v>#REF!</v>
      </c>
      <c r="S7" s="17" t="e">
        <f t="shared" si="1"/>
        <v>#REF!</v>
      </c>
      <c r="T7" s="17" t="e">
        <f t="shared" si="1"/>
        <v>#REF!</v>
      </c>
      <c r="U7" s="17" t="e">
        <f t="shared" si="1"/>
        <v>#REF!</v>
      </c>
      <c r="V7" s="17" t="e">
        <f t="shared" si="1"/>
        <v>#REF!</v>
      </c>
      <c r="W7" s="17" t="e">
        <f t="shared" si="1"/>
        <v>#REF!</v>
      </c>
      <c r="X7" s="17" t="e">
        <f t="shared" si="1"/>
        <v>#REF!</v>
      </c>
      <c r="Y7" s="17" t="e">
        <f t="shared" si="1"/>
        <v>#REF!</v>
      </c>
      <c r="Z7" s="17" t="e">
        <f t="shared" si="1"/>
        <v>#REF!</v>
      </c>
      <c r="AA7" s="17" t="e">
        <f t="shared" si="1"/>
        <v>#REF!</v>
      </c>
      <c r="AB7" s="17" t="e">
        <f t="shared" si="1"/>
        <v>#REF!</v>
      </c>
      <c r="AC7" s="17" t="e">
        <f t="shared" si="1"/>
        <v>#REF!</v>
      </c>
      <c r="AD7" s="17" t="e">
        <f t="shared" si="1"/>
        <v>#REF!</v>
      </c>
      <c r="AE7" s="17" t="e">
        <f t="shared" si="1"/>
        <v>#REF!</v>
      </c>
      <c r="AF7" s="17" t="e">
        <f t="shared" si="1"/>
        <v>#REF!</v>
      </c>
      <c r="AG7" s="17" t="e">
        <f t="shared" si="1"/>
        <v>#REF!</v>
      </c>
      <c r="AH7" s="17" t="e">
        <f t="shared" si="1"/>
        <v>#REF!</v>
      </c>
      <c r="AI7" s="17"/>
      <c r="AJ7" s="18"/>
      <c r="AK7" s="18"/>
      <c r="AL7" s="18"/>
      <c r="AM7" s="18"/>
      <c r="AN7" s="19"/>
      <c r="AO7" s="20"/>
      <c r="AP7" s="20"/>
      <c r="AQ7" s="20"/>
      <c r="AR7" s="20"/>
    </row>
    <row r="8" spans="1:44" ht="30.75" customHeight="1">
      <c r="A8" s="1"/>
      <c r="B8" s="125" t="s">
        <v>3</v>
      </c>
      <c r="C8" s="109" t="s">
        <v>4</v>
      </c>
      <c r="D8" s="109" t="s">
        <v>5</v>
      </c>
      <c r="E8" s="107" t="s">
        <v>6</v>
      </c>
      <c r="F8" s="107" t="s">
        <v>7</v>
      </c>
      <c r="G8" s="109" t="s">
        <v>8</v>
      </c>
      <c r="H8" s="22" t="s">
        <v>9</v>
      </c>
      <c r="I8" s="23" t="s">
        <v>10</v>
      </c>
      <c r="J8" s="23" t="s">
        <v>11</v>
      </c>
      <c r="K8" s="24" t="s">
        <v>12</v>
      </c>
      <c r="L8" s="23" t="s">
        <v>13</v>
      </c>
      <c r="M8" s="23" t="s">
        <v>14</v>
      </c>
      <c r="N8" s="25" t="s">
        <v>15</v>
      </c>
      <c r="O8" s="25" t="s">
        <v>9</v>
      </c>
      <c r="P8" s="23" t="s">
        <v>10</v>
      </c>
      <c r="Q8" s="23" t="s">
        <v>11</v>
      </c>
      <c r="R8" s="24" t="s">
        <v>12</v>
      </c>
      <c r="S8" s="23" t="s">
        <v>13</v>
      </c>
      <c r="T8" s="23" t="s">
        <v>14</v>
      </c>
      <c r="U8" s="25" t="s">
        <v>15</v>
      </c>
      <c r="V8" s="25" t="s">
        <v>9</v>
      </c>
      <c r="W8" s="23" t="s">
        <v>10</v>
      </c>
      <c r="X8" s="23" t="s">
        <v>11</v>
      </c>
      <c r="Y8" s="24" t="s">
        <v>12</v>
      </c>
      <c r="Z8" s="23" t="s">
        <v>13</v>
      </c>
      <c r="AA8" s="23" t="s">
        <v>14</v>
      </c>
      <c r="AB8" s="25" t="s">
        <v>15</v>
      </c>
      <c r="AC8" s="25" t="s">
        <v>9</v>
      </c>
      <c r="AD8" s="23" t="s">
        <v>10</v>
      </c>
      <c r="AE8" s="23" t="s">
        <v>11</v>
      </c>
      <c r="AF8" s="24" t="s">
        <v>12</v>
      </c>
      <c r="AG8" s="23" t="s">
        <v>13</v>
      </c>
      <c r="AH8" s="23" t="s">
        <v>14</v>
      </c>
      <c r="AI8" s="25" t="s">
        <v>15</v>
      </c>
      <c r="AJ8" s="25" t="s">
        <v>9</v>
      </c>
      <c r="AK8" s="23" t="s">
        <v>10</v>
      </c>
      <c r="AL8" s="26"/>
      <c r="AM8" s="26"/>
      <c r="AN8" s="27" t="s">
        <v>14</v>
      </c>
      <c r="AO8" s="22" t="s">
        <v>15</v>
      </c>
      <c r="AP8" s="22" t="s">
        <v>9</v>
      </c>
      <c r="AQ8" s="28" t="s">
        <v>16</v>
      </c>
      <c r="AR8" s="29" t="s">
        <v>17</v>
      </c>
    </row>
    <row r="9" spans="1:44" ht="30.75" customHeight="1">
      <c r="A9" s="30"/>
      <c r="B9" s="108"/>
      <c r="C9" s="108"/>
      <c r="D9" s="108"/>
      <c r="E9" s="108"/>
      <c r="F9" s="108"/>
      <c r="G9" s="108"/>
      <c r="H9" s="21">
        <v>1</v>
      </c>
      <c r="I9" s="21">
        <v>2</v>
      </c>
      <c r="J9" s="21">
        <v>3</v>
      </c>
      <c r="K9" s="21">
        <v>4</v>
      </c>
      <c r="L9" s="21">
        <v>5</v>
      </c>
      <c r="M9" s="21">
        <v>6</v>
      </c>
      <c r="N9" s="21">
        <v>7</v>
      </c>
      <c r="O9" s="21">
        <v>8</v>
      </c>
      <c r="P9" s="21">
        <v>9</v>
      </c>
      <c r="Q9" s="21">
        <v>10</v>
      </c>
      <c r="R9" s="21">
        <v>11</v>
      </c>
      <c r="S9" s="21">
        <v>12</v>
      </c>
      <c r="T9" s="21">
        <v>13</v>
      </c>
      <c r="U9" s="21">
        <v>14</v>
      </c>
      <c r="V9" s="21">
        <v>15</v>
      </c>
      <c r="W9" s="21">
        <v>16</v>
      </c>
      <c r="X9" s="21">
        <v>17</v>
      </c>
      <c r="Y9" s="21">
        <v>18</v>
      </c>
      <c r="Z9" s="21">
        <v>19</v>
      </c>
      <c r="AA9" s="21">
        <v>20</v>
      </c>
      <c r="AB9" s="21">
        <v>21</v>
      </c>
      <c r="AC9" s="21">
        <v>22</v>
      </c>
      <c r="AD9" s="21">
        <v>23</v>
      </c>
      <c r="AE9" s="21">
        <v>24</v>
      </c>
      <c r="AF9" s="21">
        <v>25</v>
      </c>
      <c r="AG9" s="21">
        <v>26</v>
      </c>
      <c r="AH9" s="21">
        <v>27</v>
      </c>
      <c r="AI9" s="21">
        <v>28</v>
      </c>
      <c r="AJ9" s="31">
        <v>29</v>
      </c>
      <c r="AK9" s="31">
        <v>30</v>
      </c>
      <c r="AL9" s="32"/>
      <c r="AM9" s="32"/>
      <c r="AN9" s="33"/>
      <c r="AO9" s="34"/>
      <c r="AP9" s="35"/>
      <c r="AQ9" s="29"/>
      <c r="AR9" s="35"/>
    </row>
    <row r="10" spans="1:44" ht="42" customHeight="1">
      <c r="A10" s="34"/>
      <c r="B10" s="36" t="s">
        <v>18</v>
      </c>
      <c r="C10" s="37" t="s">
        <v>19</v>
      </c>
      <c r="D10" s="36" t="s">
        <v>20</v>
      </c>
      <c r="E10" s="38" t="s">
        <v>21</v>
      </c>
      <c r="F10" s="38">
        <v>5350</v>
      </c>
      <c r="G10" s="39" t="s">
        <v>22</v>
      </c>
      <c r="H10" s="40" t="s">
        <v>23</v>
      </c>
      <c r="I10" s="41" t="s">
        <v>24</v>
      </c>
      <c r="J10" s="41" t="s">
        <v>24</v>
      </c>
      <c r="K10" s="41" t="s">
        <v>24</v>
      </c>
      <c r="L10" s="41" t="s">
        <v>24</v>
      </c>
      <c r="M10" s="41" t="s">
        <v>24</v>
      </c>
      <c r="N10" s="42" t="s">
        <v>23</v>
      </c>
      <c r="O10" s="42" t="s">
        <v>23</v>
      </c>
      <c r="P10" s="43" t="s">
        <v>24</v>
      </c>
      <c r="Q10" s="43" t="s">
        <v>24</v>
      </c>
      <c r="R10" s="43" t="s">
        <v>24</v>
      </c>
      <c r="S10" s="43" t="s">
        <v>24</v>
      </c>
      <c r="T10" s="43" t="s">
        <v>24</v>
      </c>
      <c r="U10" s="42" t="s">
        <v>23</v>
      </c>
      <c r="V10" s="42" t="s">
        <v>23</v>
      </c>
      <c r="W10" s="43" t="s">
        <v>24</v>
      </c>
      <c r="X10" s="43" t="s">
        <v>24</v>
      </c>
      <c r="Y10" s="43" t="s">
        <v>24</v>
      </c>
      <c r="Z10" s="43" t="s">
        <v>24</v>
      </c>
      <c r="AA10" s="43" t="s">
        <v>24</v>
      </c>
      <c r="AB10" s="42" t="s">
        <v>23</v>
      </c>
      <c r="AC10" s="42" t="s">
        <v>23</v>
      </c>
      <c r="AD10" s="43" t="s">
        <v>24</v>
      </c>
      <c r="AE10" s="43" t="s">
        <v>24</v>
      </c>
      <c r="AF10" s="43" t="s">
        <v>24</v>
      </c>
      <c r="AG10" s="43" t="s">
        <v>24</v>
      </c>
      <c r="AH10" s="43" t="s">
        <v>24</v>
      </c>
      <c r="AI10" s="42" t="s">
        <v>23</v>
      </c>
      <c r="AJ10" s="42" t="s">
        <v>23</v>
      </c>
      <c r="AK10" s="43" t="s">
        <v>24</v>
      </c>
      <c r="AL10" s="44"/>
      <c r="AM10" s="44"/>
      <c r="AN10" s="45"/>
      <c r="AO10" s="46"/>
      <c r="AP10" s="47"/>
      <c r="AQ10" s="48"/>
      <c r="AR10" s="47"/>
    </row>
    <row r="11" spans="1:44" ht="30.75" customHeight="1">
      <c r="A11" s="34" t="s">
        <v>25</v>
      </c>
      <c r="B11" s="49"/>
      <c r="C11" s="50" t="s">
        <v>26</v>
      </c>
      <c r="D11" s="49"/>
      <c r="E11" s="49"/>
      <c r="F11" s="49"/>
      <c r="G11" s="51"/>
      <c r="H11" s="52"/>
      <c r="I11" s="52"/>
      <c r="J11" s="52"/>
      <c r="K11" s="52"/>
      <c r="L11" s="52"/>
      <c r="M11" s="53"/>
      <c r="N11" s="53"/>
      <c r="O11" s="54"/>
      <c r="P11" s="54"/>
      <c r="Q11" s="53"/>
      <c r="R11" s="53"/>
      <c r="S11" s="53"/>
      <c r="T11" s="53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5"/>
      <c r="AM11" s="55"/>
      <c r="AN11" s="45" t="s">
        <v>27</v>
      </c>
      <c r="AO11" s="45" t="s">
        <v>27</v>
      </c>
      <c r="AP11" s="47">
        <f>COUNTIF(J11:AI11,"DOBRA")</f>
        <v>0</v>
      </c>
      <c r="AQ11" s="48">
        <f>AP11*12</f>
        <v>0</v>
      </c>
      <c r="AR11" s="47" t="e">
        <f>AO11+AQ11</f>
        <v>#VALUE!</v>
      </c>
    </row>
    <row r="12" spans="1:44" ht="36" customHeight="1">
      <c r="A12" s="30"/>
      <c r="B12" s="56" t="s">
        <v>28</v>
      </c>
      <c r="C12" s="57" t="s">
        <v>29</v>
      </c>
      <c r="D12" s="39" t="s">
        <v>20</v>
      </c>
      <c r="E12" s="58" t="s">
        <v>21</v>
      </c>
      <c r="F12" s="58">
        <v>8217</v>
      </c>
      <c r="G12" s="39" t="s">
        <v>22</v>
      </c>
      <c r="H12" s="59" t="s">
        <v>30</v>
      </c>
      <c r="I12" s="60" t="s">
        <v>23</v>
      </c>
      <c r="J12" s="60" t="s">
        <v>23</v>
      </c>
      <c r="K12" s="60" t="s">
        <v>24</v>
      </c>
      <c r="L12" s="60" t="s">
        <v>24</v>
      </c>
      <c r="M12" s="60" t="s">
        <v>24</v>
      </c>
      <c r="N12" s="59" t="s">
        <v>30</v>
      </c>
      <c r="O12" s="59" t="s">
        <v>30</v>
      </c>
      <c r="P12" s="61" t="s">
        <v>23</v>
      </c>
      <c r="Q12" s="61" t="s">
        <v>23</v>
      </c>
      <c r="R12" s="61" t="s">
        <v>24</v>
      </c>
      <c r="S12" s="61" t="s">
        <v>24</v>
      </c>
      <c r="T12" s="61" t="s">
        <v>24</v>
      </c>
      <c r="U12" s="62" t="s">
        <v>30</v>
      </c>
      <c r="V12" s="62" t="s">
        <v>30</v>
      </c>
      <c r="W12" s="61" t="s">
        <v>23</v>
      </c>
      <c r="X12" s="61" t="s">
        <v>23</v>
      </c>
      <c r="Y12" s="61" t="s">
        <v>24</v>
      </c>
      <c r="Z12" s="61" t="s">
        <v>24</v>
      </c>
      <c r="AA12" s="61" t="s">
        <v>24</v>
      </c>
      <c r="AB12" s="62" t="s">
        <v>30</v>
      </c>
      <c r="AC12" s="62" t="s">
        <v>30</v>
      </c>
      <c r="AD12" s="61" t="s">
        <v>23</v>
      </c>
      <c r="AE12" s="61" t="s">
        <v>23</v>
      </c>
      <c r="AF12" s="61" t="s">
        <v>24</v>
      </c>
      <c r="AG12" s="61" t="s">
        <v>24</v>
      </c>
      <c r="AH12" s="61" t="s">
        <v>24</v>
      </c>
      <c r="AI12" s="62" t="s">
        <v>30</v>
      </c>
      <c r="AJ12" s="62" t="s">
        <v>30</v>
      </c>
      <c r="AK12" s="61" t="s">
        <v>23</v>
      </c>
      <c r="AL12" s="44"/>
      <c r="AM12" s="44"/>
      <c r="AN12" s="24" t="s">
        <v>27</v>
      </c>
      <c r="AO12" s="24" t="s">
        <v>27</v>
      </c>
      <c r="AP12" s="24" t="s">
        <v>27</v>
      </c>
      <c r="AQ12" s="24" t="s">
        <v>27</v>
      </c>
      <c r="AR12" s="24" t="s">
        <v>27</v>
      </c>
    </row>
    <row r="13" spans="1:44" ht="30.75" hidden="1" customHeight="1">
      <c r="A13" s="63"/>
      <c r="B13" s="56" t="s">
        <v>28</v>
      </c>
      <c r="C13" s="57"/>
      <c r="D13" s="39" t="s">
        <v>20</v>
      </c>
      <c r="E13" s="64"/>
      <c r="F13" s="64"/>
      <c r="G13" s="39" t="s">
        <v>22</v>
      </c>
      <c r="H13" s="59" t="s">
        <v>30</v>
      </c>
      <c r="I13" s="65" t="s">
        <v>27</v>
      </c>
      <c r="J13" s="59" t="s">
        <v>30</v>
      </c>
      <c r="K13" s="66" t="s">
        <v>27</v>
      </c>
      <c r="L13" s="67"/>
      <c r="M13" s="67"/>
      <c r="N13" s="59" t="s">
        <v>30</v>
      </c>
      <c r="O13" s="59" t="s">
        <v>30</v>
      </c>
      <c r="P13" s="65" t="s">
        <v>27</v>
      </c>
      <c r="Q13" s="59" t="s">
        <v>30</v>
      </c>
      <c r="R13" s="66" t="s">
        <v>27</v>
      </c>
      <c r="S13" s="53"/>
      <c r="T13" s="68"/>
      <c r="U13" s="69" t="s">
        <v>30</v>
      </c>
      <c r="V13" s="69" t="s">
        <v>30</v>
      </c>
      <c r="W13" s="65" t="s">
        <v>27</v>
      </c>
      <c r="X13" s="62" t="s">
        <v>30</v>
      </c>
      <c r="Y13" s="43" t="s">
        <v>27</v>
      </c>
      <c r="Z13" s="70"/>
      <c r="AA13" s="71"/>
      <c r="AB13" s="69" t="s">
        <v>30</v>
      </c>
      <c r="AC13" s="69" t="s">
        <v>30</v>
      </c>
      <c r="AD13" s="65" t="s">
        <v>27</v>
      </c>
      <c r="AE13" s="62" t="s">
        <v>30</v>
      </c>
      <c r="AF13" s="43" t="s">
        <v>27</v>
      </c>
      <c r="AG13" s="70"/>
      <c r="AH13" s="71"/>
      <c r="AI13" s="69" t="s">
        <v>30</v>
      </c>
      <c r="AJ13" s="69" t="s">
        <v>30</v>
      </c>
      <c r="AK13" s="65" t="s">
        <v>27</v>
      </c>
      <c r="AL13" s="72"/>
      <c r="AM13" s="72"/>
      <c r="AN13" s="73" t="s">
        <v>27</v>
      </c>
      <c r="AO13" s="74" t="s">
        <v>27</v>
      </c>
      <c r="AP13" s="74" t="s">
        <v>27</v>
      </c>
      <c r="AQ13" s="29" t="e">
        <f t="shared" ref="AQ13:AQ21" si="2">AP13*12</f>
        <v>#VALUE!</v>
      </c>
      <c r="AR13" s="35" t="e">
        <f t="shared" ref="AR13:AR21" si="3">AO13+AQ13</f>
        <v>#VALUE!</v>
      </c>
    </row>
    <row r="14" spans="1:44" ht="30.75" hidden="1" customHeight="1">
      <c r="A14" s="1"/>
      <c r="B14" s="56" t="s">
        <v>28</v>
      </c>
      <c r="C14" s="57"/>
      <c r="D14" s="39" t="s">
        <v>20</v>
      </c>
      <c r="E14" s="64"/>
      <c r="F14" s="64"/>
      <c r="G14" s="39" t="s">
        <v>22</v>
      </c>
      <c r="H14" s="59" t="s">
        <v>30</v>
      </c>
      <c r="I14" s="65" t="s">
        <v>27</v>
      </c>
      <c r="J14" s="59" t="s">
        <v>30</v>
      </c>
      <c r="K14" s="66" t="s">
        <v>27</v>
      </c>
      <c r="L14" s="67"/>
      <c r="M14" s="67"/>
      <c r="N14" s="59" t="s">
        <v>30</v>
      </c>
      <c r="O14" s="59" t="s">
        <v>30</v>
      </c>
      <c r="P14" s="65" t="s">
        <v>27</v>
      </c>
      <c r="Q14" s="59" t="s">
        <v>30</v>
      </c>
      <c r="R14" s="66" t="s">
        <v>27</v>
      </c>
      <c r="S14" s="53"/>
      <c r="T14" s="68"/>
      <c r="U14" s="69" t="s">
        <v>30</v>
      </c>
      <c r="V14" s="69" t="s">
        <v>30</v>
      </c>
      <c r="W14" s="65" t="s">
        <v>27</v>
      </c>
      <c r="X14" s="62" t="s">
        <v>30</v>
      </c>
      <c r="Y14" s="43" t="s">
        <v>27</v>
      </c>
      <c r="Z14" s="70"/>
      <c r="AA14" s="71"/>
      <c r="AB14" s="69" t="s">
        <v>30</v>
      </c>
      <c r="AC14" s="69" t="s">
        <v>30</v>
      </c>
      <c r="AD14" s="65" t="s">
        <v>27</v>
      </c>
      <c r="AE14" s="62" t="s">
        <v>30</v>
      </c>
      <c r="AF14" s="43" t="s">
        <v>27</v>
      </c>
      <c r="AG14" s="70"/>
      <c r="AH14" s="71"/>
      <c r="AI14" s="69" t="s">
        <v>30</v>
      </c>
      <c r="AJ14" s="69" t="s">
        <v>30</v>
      </c>
      <c r="AK14" s="65" t="s">
        <v>27</v>
      </c>
      <c r="AL14" s="72"/>
      <c r="AM14" s="72"/>
      <c r="AN14" s="73" t="s">
        <v>27</v>
      </c>
      <c r="AO14" s="74" t="s">
        <v>27</v>
      </c>
      <c r="AP14" s="74" t="s">
        <v>27</v>
      </c>
      <c r="AQ14" s="29" t="e">
        <f t="shared" si="2"/>
        <v>#VALUE!</v>
      </c>
      <c r="AR14" s="35" t="e">
        <f t="shared" si="3"/>
        <v>#VALUE!</v>
      </c>
    </row>
    <row r="15" spans="1:44" ht="30.75" hidden="1" customHeight="1">
      <c r="A15" s="1"/>
      <c r="B15" s="56" t="s">
        <v>28</v>
      </c>
      <c r="C15" s="57"/>
      <c r="D15" s="39" t="s">
        <v>20</v>
      </c>
      <c r="E15" s="64"/>
      <c r="F15" s="64"/>
      <c r="G15" s="39" t="s">
        <v>22</v>
      </c>
      <c r="H15" s="59" t="s">
        <v>30</v>
      </c>
      <c r="I15" s="65" t="s">
        <v>27</v>
      </c>
      <c r="J15" s="59" t="s">
        <v>30</v>
      </c>
      <c r="K15" s="66" t="s">
        <v>27</v>
      </c>
      <c r="L15" s="67"/>
      <c r="M15" s="67"/>
      <c r="N15" s="59" t="s">
        <v>30</v>
      </c>
      <c r="O15" s="59" t="s">
        <v>30</v>
      </c>
      <c r="P15" s="65" t="s">
        <v>27</v>
      </c>
      <c r="Q15" s="59" t="s">
        <v>30</v>
      </c>
      <c r="R15" s="66" t="s">
        <v>27</v>
      </c>
      <c r="S15" s="53"/>
      <c r="T15" s="68"/>
      <c r="U15" s="69" t="s">
        <v>30</v>
      </c>
      <c r="V15" s="69" t="s">
        <v>30</v>
      </c>
      <c r="W15" s="65" t="s">
        <v>27</v>
      </c>
      <c r="X15" s="62" t="s">
        <v>30</v>
      </c>
      <c r="Y15" s="43" t="s">
        <v>27</v>
      </c>
      <c r="Z15" s="70"/>
      <c r="AA15" s="71"/>
      <c r="AB15" s="69" t="s">
        <v>30</v>
      </c>
      <c r="AC15" s="69" t="s">
        <v>30</v>
      </c>
      <c r="AD15" s="65" t="s">
        <v>27</v>
      </c>
      <c r="AE15" s="62" t="s">
        <v>30</v>
      </c>
      <c r="AF15" s="43" t="s">
        <v>27</v>
      </c>
      <c r="AG15" s="70"/>
      <c r="AH15" s="71"/>
      <c r="AI15" s="69" t="s">
        <v>30</v>
      </c>
      <c r="AJ15" s="69" t="s">
        <v>30</v>
      </c>
      <c r="AK15" s="65" t="s">
        <v>27</v>
      </c>
      <c r="AL15" s="72"/>
      <c r="AM15" s="72"/>
      <c r="AN15" s="73" t="s">
        <v>27</v>
      </c>
      <c r="AO15" s="74" t="s">
        <v>27</v>
      </c>
      <c r="AP15" s="74" t="s">
        <v>27</v>
      </c>
      <c r="AQ15" s="29" t="e">
        <f t="shared" si="2"/>
        <v>#VALUE!</v>
      </c>
      <c r="AR15" s="35" t="e">
        <f t="shared" si="3"/>
        <v>#VALUE!</v>
      </c>
    </row>
    <row r="16" spans="1:44" ht="30.75" hidden="1" customHeight="1">
      <c r="A16" s="63"/>
      <c r="B16" s="56" t="s">
        <v>28</v>
      </c>
      <c r="C16" s="57"/>
      <c r="D16" s="39" t="s">
        <v>20</v>
      </c>
      <c r="E16" s="64"/>
      <c r="F16" s="64"/>
      <c r="G16" s="39" t="s">
        <v>22</v>
      </c>
      <c r="H16" s="59" t="s">
        <v>30</v>
      </c>
      <c r="I16" s="65" t="s">
        <v>27</v>
      </c>
      <c r="J16" s="59" t="s">
        <v>30</v>
      </c>
      <c r="K16" s="66" t="s">
        <v>27</v>
      </c>
      <c r="L16" s="67"/>
      <c r="M16" s="67"/>
      <c r="N16" s="59" t="s">
        <v>30</v>
      </c>
      <c r="O16" s="59" t="s">
        <v>30</v>
      </c>
      <c r="P16" s="65" t="s">
        <v>27</v>
      </c>
      <c r="Q16" s="59" t="s">
        <v>30</v>
      </c>
      <c r="R16" s="66" t="s">
        <v>27</v>
      </c>
      <c r="S16" s="53"/>
      <c r="T16" s="68"/>
      <c r="U16" s="69" t="s">
        <v>30</v>
      </c>
      <c r="V16" s="69" t="s">
        <v>30</v>
      </c>
      <c r="W16" s="65" t="s">
        <v>27</v>
      </c>
      <c r="X16" s="62" t="s">
        <v>30</v>
      </c>
      <c r="Y16" s="43" t="s">
        <v>27</v>
      </c>
      <c r="Z16" s="70"/>
      <c r="AA16" s="71"/>
      <c r="AB16" s="69" t="s">
        <v>30</v>
      </c>
      <c r="AC16" s="69" t="s">
        <v>30</v>
      </c>
      <c r="AD16" s="65" t="s">
        <v>27</v>
      </c>
      <c r="AE16" s="62" t="s">
        <v>30</v>
      </c>
      <c r="AF16" s="43" t="s">
        <v>27</v>
      </c>
      <c r="AG16" s="70"/>
      <c r="AH16" s="71"/>
      <c r="AI16" s="69" t="s">
        <v>30</v>
      </c>
      <c r="AJ16" s="69" t="s">
        <v>30</v>
      </c>
      <c r="AK16" s="65" t="s">
        <v>27</v>
      </c>
      <c r="AL16" s="72"/>
      <c r="AM16" s="72"/>
      <c r="AN16" s="73" t="s">
        <v>27</v>
      </c>
      <c r="AO16" s="74" t="s">
        <v>27</v>
      </c>
      <c r="AP16" s="74" t="s">
        <v>27</v>
      </c>
      <c r="AQ16" s="29" t="e">
        <f t="shared" si="2"/>
        <v>#VALUE!</v>
      </c>
      <c r="AR16" s="35" t="e">
        <f t="shared" si="3"/>
        <v>#VALUE!</v>
      </c>
    </row>
    <row r="17" spans="1:44" ht="30.75" hidden="1" customHeight="1">
      <c r="A17" s="63"/>
      <c r="B17" s="56" t="s">
        <v>28</v>
      </c>
      <c r="C17" s="57"/>
      <c r="D17" s="39" t="s">
        <v>20</v>
      </c>
      <c r="E17" s="64"/>
      <c r="F17" s="64"/>
      <c r="G17" s="39" t="s">
        <v>22</v>
      </c>
      <c r="H17" s="59" t="s">
        <v>30</v>
      </c>
      <c r="I17" s="65" t="s">
        <v>27</v>
      </c>
      <c r="J17" s="59" t="s">
        <v>30</v>
      </c>
      <c r="K17" s="66" t="s">
        <v>27</v>
      </c>
      <c r="L17" s="67"/>
      <c r="M17" s="67"/>
      <c r="N17" s="59" t="s">
        <v>30</v>
      </c>
      <c r="O17" s="59" t="s">
        <v>30</v>
      </c>
      <c r="P17" s="65" t="s">
        <v>27</v>
      </c>
      <c r="Q17" s="59" t="s">
        <v>30</v>
      </c>
      <c r="R17" s="66" t="s">
        <v>27</v>
      </c>
      <c r="S17" s="53"/>
      <c r="T17" s="68"/>
      <c r="U17" s="69" t="s">
        <v>30</v>
      </c>
      <c r="V17" s="69" t="s">
        <v>30</v>
      </c>
      <c r="W17" s="65" t="s">
        <v>27</v>
      </c>
      <c r="X17" s="62" t="s">
        <v>30</v>
      </c>
      <c r="Y17" s="43" t="s">
        <v>27</v>
      </c>
      <c r="Z17" s="70"/>
      <c r="AA17" s="71"/>
      <c r="AB17" s="69" t="s">
        <v>30</v>
      </c>
      <c r="AC17" s="69" t="s">
        <v>30</v>
      </c>
      <c r="AD17" s="65" t="s">
        <v>27</v>
      </c>
      <c r="AE17" s="62" t="s">
        <v>30</v>
      </c>
      <c r="AF17" s="43" t="s">
        <v>27</v>
      </c>
      <c r="AG17" s="70"/>
      <c r="AH17" s="71"/>
      <c r="AI17" s="69" t="s">
        <v>30</v>
      </c>
      <c r="AJ17" s="69" t="s">
        <v>30</v>
      </c>
      <c r="AK17" s="65" t="s">
        <v>27</v>
      </c>
      <c r="AL17" s="72"/>
      <c r="AM17" s="72"/>
      <c r="AN17" s="73" t="s">
        <v>27</v>
      </c>
      <c r="AO17" s="74" t="s">
        <v>27</v>
      </c>
      <c r="AP17" s="74" t="s">
        <v>27</v>
      </c>
      <c r="AQ17" s="29" t="e">
        <f t="shared" si="2"/>
        <v>#VALUE!</v>
      </c>
      <c r="AR17" s="35" t="e">
        <f t="shared" si="3"/>
        <v>#VALUE!</v>
      </c>
    </row>
    <row r="18" spans="1:44" ht="30.75" hidden="1" customHeight="1">
      <c r="A18" s="63"/>
      <c r="B18" s="56" t="s">
        <v>28</v>
      </c>
      <c r="C18" s="57"/>
      <c r="D18" s="39" t="s">
        <v>20</v>
      </c>
      <c r="E18" s="64"/>
      <c r="F18" s="64"/>
      <c r="G18" s="39" t="s">
        <v>22</v>
      </c>
      <c r="H18" s="59" t="s">
        <v>30</v>
      </c>
      <c r="I18" s="65" t="s">
        <v>27</v>
      </c>
      <c r="J18" s="59" t="s">
        <v>30</v>
      </c>
      <c r="K18" s="66" t="s">
        <v>27</v>
      </c>
      <c r="L18" s="67"/>
      <c r="M18" s="67"/>
      <c r="N18" s="59" t="s">
        <v>30</v>
      </c>
      <c r="O18" s="59" t="s">
        <v>30</v>
      </c>
      <c r="P18" s="65" t="s">
        <v>27</v>
      </c>
      <c r="Q18" s="59" t="s">
        <v>30</v>
      </c>
      <c r="R18" s="66" t="s">
        <v>27</v>
      </c>
      <c r="S18" s="53"/>
      <c r="T18" s="68"/>
      <c r="U18" s="69" t="s">
        <v>30</v>
      </c>
      <c r="V18" s="69" t="s">
        <v>30</v>
      </c>
      <c r="W18" s="65" t="s">
        <v>27</v>
      </c>
      <c r="X18" s="62" t="s">
        <v>30</v>
      </c>
      <c r="Y18" s="43" t="s">
        <v>27</v>
      </c>
      <c r="Z18" s="70"/>
      <c r="AA18" s="71"/>
      <c r="AB18" s="69" t="s">
        <v>30</v>
      </c>
      <c r="AC18" s="69" t="s">
        <v>30</v>
      </c>
      <c r="AD18" s="65" t="s">
        <v>27</v>
      </c>
      <c r="AE18" s="62" t="s">
        <v>30</v>
      </c>
      <c r="AF18" s="43" t="s">
        <v>27</v>
      </c>
      <c r="AG18" s="70"/>
      <c r="AH18" s="71"/>
      <c r="AI18" s="69" t="s">
        <v>30</v>
      </c>
      <c r="AJ18" s="69" t="s">
        <v>30</v>
      </c>
      <c r="AK18" s="65" t="s">
        <v>27</v>
      </c>
      <c r="AL18" s="72"/>
      <c r="AM18" s="72"/>
      <c r="AN18" s="73" t="s">
        <v>27</v>
      </c>
      <c r="AO18" s="74" t="s">
        <v>27</v>
      </c>
      <c r="AP18" s="74" t="s">
        <v>27</v>
      </c>
      <c r="AQ18" s="29" t="e">
        <f t="shared" si="2"/>
        <v>#VALUE!</v>
      </c>
      <c r="AR18" s="35" t="e">
        <f t="shared" si="3"/>
        <v>#VALUE!</v>
      </c>
    </row>
    <row r="19" spans="1:44" ht="30.75" hidden="1" customHeight="1">
      <c r="A19" s="63"/>
      <c r="B19" s="56" t="s">
        <v>28</v>
      </c>
      <c r="C19" s="57"/>
      <c r="D19" s="39" t="s">
        <v>20</v>
      </c>
      <c r="E19" s="64"/>
      <c r="F19" s="64"/>
      <c r="G19" s="39" t="s">
        <v>22</v>
      </c>
      <c r="H19" s="59" t="s">
        <v>30</v>
      </c>
      <c r="I19" s="65" t="s">
        <v>27</v>
      </c>
      <c r="J19" s="59" t="s">
        <v>30</v>
      </c>
      <c r="K19" s="66" t="s">
        <v>27</v>
      </c>
      <c r="L19" s="67"/>
      <c r="M19" s="67"/>
      <c r="N19" s="59" t="s">
        <v>30</v>
      </c>
      <c r="O19" s="59" t="s">
        <v>30</v>
      </c>
      <c r="P19" s="65" t="s">
        <v>27</v>
      </c>
      <c r="Q19" s="59" t="s">
        <v>30</v>
      </c>
      <c r="R19" s="66" t="s">
        <v>27</v>
      </c>
      <c r="S19" s="53"/>
      <c r="T19" s="68"/>
      <c r="U19" s="69" t="s">
        <v>30</v>
      </c>
      <c r="V19" s="69" t="s">
        <v>30</v>
      </c>
      <c r="W19" s="65" t="s">
        <v>27</v>
      </c>
      <c r="X19" s="62" t="s">
        <v>30</v>
      </c>
      <c r="Y19" s="43" t="s">
        <v>27</v>
      </c>
      <c r="Z19" s="70"/>
      <c r="AA19" s="71"/>
      <c r="AB19" s="69" t="s">
        <v>30</v>
      </c>
      <c r="AC19" s="69" t="s">
        <v>30</v>
      </c>
      <c r="AD19" s="65" t="s">
        <v>27</v>
      </c>
      <c r="AE19" s="62" t="s">
        <v>30</v>
      </c>
      <c r="AF19" s="43" t="s">
        <v>27</v>
      </c>
      <c r="AG19" s="70"/>
      <c r="AH19" s="71"/>
      <c r="AI19" s="69" t="s">
        <v>30</v>
      </c>
      <c r="AJ19" s="69" t="s">
        <v>30</v>
      </c>
      <c r="AK19" s="65" t="s">
        <v>27</v>
      </c>
      <c r="AL19" s="72"/>
      <c r="AM19" s="72"/>
      <c r="AN19" s="73" t="s">
        <v>27</v>
      </c>
      <c r="AO19" s="74" t="s">
        <v>27</v>
      </c>
      <c r="AP19" s="74" t="s">
        <v>27</v>
      </c>
      <c r="AQ19" s="29" t="e">
        <f t="shared" si="2"/>
        <v>#VALUE!</v>
      </c>
      <c r="AR19" s="35" t="e">
        <f t="shared" si="3"/>
        <v>#VALUE!</v>
      </c>
    </row>
    <row r="20" spans="1:44" ht="30.75" hidden="1" customHeight="1">
      <c r="A20" s="63"/>
      <c r="B20" s="56" t="s">
        <v>28</v>
      </c>
      <c r="C20" s="57"/>
      <c r="D20" s="39" t="s">
        <v>20</v>
      </c>
      <c r="E20" s="64"/>
      <c r="F20" s="64"/>
      <c r="G20" s="39" t="s">
        <v>22</v>
      </c>
      <c r="H20" s="59" t="s">
        <v>30</v>
      </c>
      <c r="I20" s="65" t="s">
        <v>27</v>
      </c>
      <c r="J20" s="59" t="s">
        <v>30</v>
      </c>
      <c r="K20" s="66" t="s">
        <v>27</v>
      </c>
      <c r="L20" s="67"/>
      <c r="M20" s="67"/>
      <c r="N20" s="59" t="s">
        <v>30</v>
      </c>
      <c r="O20" s="59" t="s">
        <v>30</v>
      </c>
      <c r="P20" s="65" t="s">
        <v>27</v>
      </c>
      <c r="Q20" s="59" t="s">
        <v>30</v>
      </c>
      <c r="R20" s="66" t="s">
        <v>27</v>
      </c>
      <c r="S20" s="53"/>
      <c r="T20" s="68"/>
      <c r="U20" s="69" t="s">
        <v>30</v>
      </c>
      <c r="V20" s="69" t="s">
        <v>30</v>
      </c>
      <c r="W20" s="65" t="s">
        <v>27</v>
      </c>
      <c r="X20" s="62" t="s">
        <v>30</v>
      </c>
      <c r="Y20" s="43" t="s">
        <v>27</v>
      </c>
      <c r="Z20" s="70"/>
      <c r="AA20" s="71"/>
      <c r="AB20" s="69" t="s">
        <v>30</v>
      </c>
      <c r="AC20" s="69" t="s">
        <v>30</v>
      </c>
      <c r="AD20" s="65" t="s">
        <v>27</v>
      </c>
      <c r="AE20" s="62" t="s">
        <v>30</v>
      </c>
      <c r="AF20" s="43" t="s">
        <v>27</v>
      </c>
      <c r="AG20" s="70"/>
      <c r="AH20" s="71"/>
      <c r="AI20" s="69" t="s">
        <v>30</v>
      </c>
      <c r="AJ20" s="69" t="s">
        <v>30</v>
      </c>
      <c r="AK20" s="65" t="s">
        <v>27</v>
      </c>
      <c r="AL20" s="72"/>
      <c r="AM20" s="72"/>
      <c r="AN20" s="73" t="s">
        <v>27</v>
      </c>
      <c r="AO20" s="74" t="s">
        <v>27</v>
      </c>
      <c r="AP20" s="74" t="s">
        <v>27</v>
      </c>
      <c r="AQ20" s="29" t="e">
        <f t="shared" si="2"/>
        <v>#VALUE!</v>
      </c>
      <c r="AR20" s="35" t="e">
        <f t="shared" si="3"/>
        <v>#VALUE!</v>
      </c>
    </row>
    <row r="21" spans="1:44" ht="30.75" hidden="1" customHeight="1">
      <c r="A21" s="1"/>
      <c r="B21" s="56" t="s">
        <v>28</v>
      </c>
      <c r="C21" s="57"/>
      <c r="D21" s="39" t="s">
        <v>20</v>
      </c>
      <c r="E21" s="64"/>
      <c r="F21" s="64"/>
      <c r="G21" s="39" t="s">
        <v>22</v>
      </c>
      <c r="H21" s="59" t="s">
        <v>30</v>
      </c>
      <c r="I21" s="65" t="s">
        <v>27</v>
      </c>
      <c r="J21" s="59" t="s">
        <v>30</v>
      </c>
      <c r="K21" s="66" t="s">
        <v>27</v>
      </c>
      <c r="L21" s="75"/>
      <c r="M21" s="67"/>
      <c r="N21" s="59" t="s">
        <v>30</v>
      </c>
      <c r="O21" s="59" t="s">
        <v>30</v>
      </c>
      <c r="P21" s="65" t="s">
        <v>27</v>
      </c>
      <c r="Q21" s="59" t="s">
        <v>30</v>
      </c>
      <c r="R21" s="66" t="s">
        <v>27</v>
      </c>
      <c r="S21" s="53"/>
      <c r="T21" s="68"/>
      <c r="U21" s="69" t="s">
        <v>30</v>
      </c>
      <c r="V21" s="69" t="s">
        <v>30</v>
      </c>
      <c r="W21" s="65" t="s">
        <v>27</v>
      </c>
      <c r="X21" s="62" t="s">
        <v>30</v>
      </c>
      <c r="Y21" s="43" t="s">
        <v>27</v>
      </c>
      <c r="Z21" s="70"/>
      <c r="AA21" s="71"/>
      <c r="AB21" s="69" t="s">
        <v>30</v>
      </c>
      <c r="AC21" s="69" t="s">
        <v>30</v>
      </c>
      <c r="AD21" s="65" t="s">
        <v>27</v>
      </c>
      <c r="AE21" s="62" t="s">
        <v>30</v>
      </c>
      <c r="AF21" s="43" t="s">
        <v>27</v>
      </c>
      <c r="AG21" s="70"/>
      <c r="AH21" s="71"/>
      <c r="AI21" s="69" t="s">
        <v>30</v>
      </c>
      <c r="AJ21" s="69" t="s">
        <v>30</v>
      </c>
      <c r="AK21" s="65" t="s">
        <v>27</v>
      </c>
      <c r="AL21" s="55"/>
      <c r="AM21" s="55"/>
      <c r="AN21" s="73" t="s">
        <v>27</v>
      </c>
      <c r="AO21" s="74" t="s">
        <v>27</v>
      </c>
      <c r="AP21" s="74" t="s">
        <v>27</v>
      </c>
      <c r="AQ21" s="29" t="e">
        <f t="shared" si="2"/>
        <v>#VALUE!</v>
      </c>
      <c r="AR21" s="35" t="e">
        <f t="shared" si="3"/>
        <v>#VALUE!</v>
      </c>
    </row>
    <row r="22" spans="1:44" ht="39" customHeight="1">
      <c r="A22" s="30"/>
      <c r="B22" s="56" t="s">
        <v>28</v>
      </c>
      <c r="C22" s="57" t="s">
        <v>31</v>
      </c>
      <c r="D22" s="39" t="s">
        <v>20</v>
      </c>
      <c r="E22" s="76" t="s">
        <v>21</v>
      </c>
      <c r="F22" s="76">
        <v>6341</v>
      </c>
      <c r="G22" s="39" t="s">
        <v>22</v>
      </c>
      <c r="H22" s="59" t="s">
        <v>30</v>
      </c>
      <c r="I22" s="60" t="s">
        <v>24</v>
      </c>
      <c r="J22" s="60" t="s">
        <v>24</v>
      </c>
      <c r="K22" s="60" t="s">
        <v>24</v>
      </c>
      <c r="L22" s="60" t="s">
        <v>23</v>
      </c>
      <c r="M22" s="60" t="s">
        <v>23</v>
      </c>
      <c r="N22" s="59" t="s">
        <v>30</v>
      </c>
      <c r="O22" s="59" t="s">
        <v>30</v>
      </c>
      <c r="P22" s="61" t="s">
        <v>24</v>
      </c>
      <c r="Q22" s="60" t="s">
        <v>24</v>
      </c>
      <c r="R22" s="60" t="s">
        <v>24</v>
      </c>
      <c r="S22" s="61" t="s">
        <v>23</v>
      </c>
      <c r="T22" s="61" t="s">
        <v>23</v>
      </c>
      <c r="U22" s="62" t="s">
        <v>30</v>
      </c>
      <c r="V22" s="62" t="s">
        <v>30</v>
      </c>
      <c r="W22" s="61" t="s">
        <v>24</v>
      </c>
      <c r="X22" s="61" t="s">
        <v>24</v>
      </c>
      <c r="Y22" s="61" t="s">
        <v>24</v>
      </c>
      <c r="Z22" s="61" t="s">
        <v>23</v>
      </c>
      <c r="AA22" s="61" t="s">
        <v>23</v>
      </c>
      <c r="AB22" s="62" t="s">
        <v>30</v>
      </c>
      <c r="AC22" s="62" t="s">
        <v>30</v>
      </c>
      <c r="AD22" s="61" t="s">
        <v>24</v>
      </c>
      <c r="AE22" s="61" t="s">
        <v>24</v>
      </c>
      <c r="AF22" s="61" t="s">
        <v>24</v>
      </c>
      <c r="AG22" s="61" t="s">
        <v>23</v>
      </c>
      <c r="AH22" s="61" t="s">
        <v>23</v>
      </c>
      <c r="AI22" s="62" t="s">
        <v>30</v>
      </c>
      <c r="AJ22" s="62" t="s">
        <v>30</v>
      </c>
      <c r="AK22" s="61" t="s">
        <v>24</v>
      </c>
      <c r="AL22" s="77"/>
      <c r="AM22" s="77"/>
      <c r="AN22" s="73" t="s">
        <v>27</v>
      </c>
      <c r="AO22" s="74" t="s">
        <v>27</v>
      </c>
      <c r="AP22" s="74" t="s">
        <v>27</v>
      </c>
      <c r="AQ22" s="29"/>
      <c r="AR22" s="35"/>
    </row>
    <row r="23" spans="1:44" ht="39" customHeight="1">
      <c r="A23" s="30"/>
      <c r="B23" s="56" t="s">
        <v>28</v>
      </c>
      <c r="C23" s="78" t="s">
        <v>32</v>
      </c>
      <c r="D23" s="39" t="s">
        <v>20</v>
      </c>
      <c r="E23" s="76" t="s">
        <v>33</v>
      </c>
      <c r="F23" s="76">
        <v>7712</v>
      </c>
      <c r="G23" s="39" t="s">
        <v>22</v>
      </c>
      <c r="H23" s="59" t="s">
        <v>30</v>
      </c>
      <c r="I23" s="41" t="s">
        <v>24</v>
      </c>
      <c r="J23" s="41" t="s">
        <v>24</v>
      </c>
      <c r="K23" s="60" t="s">
        <v>23</v>
      </c>
      <c r="L23" s="60" t="s">
        <v>24</v>
      </c>
      <c r="M23" s="60" t="s">
        <v>24</v>
      </c>
      <c r="N23" s="59" t="s">
        <v>30</v>
      </c>
      <c r="O23" s="59" t="s">
        <v>30</v>
      </c>
      <c r="P23" s="41" t="s">
        <v>24</v>
      </c>
      <c r="Q23" s="41" t="s">
        <v>24</v>
      </c>
      <c r="R23" s="60" t="s">
        <v>23</v>
      </c>
      <c r="S23" s="60" t="s">
        <v>24</v>
      </c>
      <c r="T23" s="60" t="s">
        <v>24</v>
      </c>
      <c r="U23" s="62" t="s">
        <v>30</v>
      </c>
      <c r="V23" s="62" t="s">
        <v>30</v>
      </c>
      <c r="W23" s="43" t="s">
        <v>24</v>
      </c>
      <c r="X23" s="43" t="s">
        <v>24</v>
      </c>
      <c r="Y23" s="61" t="s">
        <v>23</v>
      </c>
      <c r="Z23" s="61" t="s">
        <v>24</v>
      </c>
      <c r="AA23" s="61" t="s">
        <v>24</v>
      </c>
      <c r="AB23" s="62" t="s">
        <v>30</v>
      </c>
      <c r="AC23" s="62" t="s">
        <v>30</v>
      </c>
      <c r="AD23" s="43" t="s">
        <v>24</v>
      </c>
      <c r="AE23" s="43" t="s">
        <v>24</v>
      </c>
      <c r="AF23" s="61" t="s">
        <v>23</v>
      </c>
      <c r="AG23" s="61" t="s">
        <v>24</v>
      </c>
      <c r="AH23" s="61" t="s">
        <v>24</v>
      </c>
      <c r="AI23" s="62" t="s">
        <v>30</v>
      </c>
      <c r="AJ23" s="62" t="s">
        <v>30</v>
      </c>
      <c r="AK23" s="43" t="s">
        <v>24</v>
      </c>
      <c r="AL23" s="79"/>
      <c r="AM23" s="79"/>
      <c r="AN23" s="73"/>
      <c r="AO23" s="74"/>
      <c r="AP23" s="74"/>
      <c r="AQ23" s="29"/>
      <c r="AR23" s="35"/>
    </row>
    <row r="24" spans="1:44" ht="30.75" customHeight="1">
      <c r="A24" s="34"/>
      <c r="B24" s="49"/>
      <c r="C24" s="80" t="s">
        <v>34</v>
      </c>
      <c r="D24" s="49"/>
      <c r="E24" s="49"/>
      <c r="F24" s="49"/>
      <c r="G24" s="51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81"/>
      <c r="X24" s="53"/>
      <c r="Y24" s="53"/>
      <c r="Z24" s="53"/>
      <c r="AA24" s="53"/>
      <c r="AB24" s="53"/>
      <c r="AC24" s="52"/>
      <c r="AD24" s="53"/>
      <c r="AE24" s="53"/>
      <c r="AF24" s="53"/>
      <c r="AG24" s="53"/>
      <c r="AH24" s="53"/>
      <c r="AI24" s="53"/>
      <c r="AJ24" s="53"/>
      <c r="AK24" s="53"/>
      <c r="AL24" s="82"/>
      <c r="AM24" s="82"/>
      <c r="AN24" s="73" t="s">
        <v>27</v>
      </c>
      <c r="AO24" s="74" t="s">
        <v>27</v>
      </c>
      <c r="AP24" s="74" t="s">
        <v>27</v>
      </c>
      <c r="AQ24" s="48"/>
      <c r="AR24" s="47"/>
    </row>
    <row r="25" spans="1:44" ht="39" customHeight="1">
      <c r="A25" s="30"/>
      <c r="B25" s="56" t="s">
        <v>28</v>
      </c>
      <c r="C25" s="83" t="s">
        <v>35</v>
      </c>
      <c r="D25" s="39" t="s">
        <v>20</v>
      </c>
      <c r="E25" s="84" t="s">
        <v>36</v>
      </c>
      <c r="F25" s="84">
        <v>6262</v>
      </c>
      <c r="G25" s="39" t="s">
        <v>22</v>
      </c>
      <c r="H25" s="59" t="s">
        <v>30</v>
      </c>
      <c r="I25" s="60" t="s">
        <v>23</v>
      </c>
      <c r="J25" s="60" t="s">
        <v>23</v>
      </c>
      <c r="K25" s="60" t="s">
        <v>23</v>
      </c>
      <c r="L25" s="60" t="s">
        <v>24</v>
      </c>
      <c r="M25" s="60" t="s">
        <v>24</v>
      </c>
      <c r="N25" s="59" t="s">
        <v>30</v>
      </c>
      <c r="O25" s="59" t="s">
        <v>30</v>
      </c>
      <c r="P25" s="60" t="s">
        <v>23</v>
      </c>
      <c r="Q25" s="60" t="s">
        <v>23</v>
      </c>
      <c r="R25" s="60" t="s">
        <v>23</v>
      </c>
      <c r="S25" s="60" t="s">
        <v>24</v>
      </c>
      <c r="T25" s="60" t="s">
        <v>24</v>
      </c>
      <c r="U25" s="59" t="s">
        <v>30</v>
      </c>
      <c r="V25" s="59" t="s">
        <v>30</v>
      </c>
      <c r="W25" s="60" t="s">
        <v>23</v>
      </c>
      <c r="X25" s="60" t="s">
        <v>23</v>
      </c>
      <c r="Y25" s="60" t="s">
        <v>23</v>
      </c>
      <c r="Z25" s="60" t="s">
        <v>24</v>
      </c>
      <c r="AA25" s="60" t="s">
        <v>24</v>
      </c>
      <c r="AB25" s="59" t="s">
        <v>30</v>
      </c>
      <c r="AC25" s="59" t="s">
        <v>30</v>
      </c>
      <c r="AD25" s="60" t="s">
        <v>23</v>
      </c>
      <c r="AE25" s="60" t="s">
        <v>23</v>
      </c>
      <c r="AF25" s="60" t="s">
        <v>23</v>
      </c>
      <c r="AG25" s="60" t="s">
        <v>24</v>
      </c>
      <c r="AH25" s="60" t="s">
        <v>24</v>
      </c>
      <c r="AI25" s="59" t="s">
        <v>30</v>
      </c>
      <c r="AJ25" s="59" t="s">
        <v>30</v>
      </c>
      <c r="AK25" s="60" t="s">
        <v>23</v>
      </c>
      <c r="AL25" s="79"/>
      <c r="AM25" s="79"/>
      <c r="AN25" s="73"/>
      <c r="AO25" s="74"/>
      <c r="AP25" s="74"/>
      <c r="AQ25" s="29"/>
      <c r="AR25" s="35"/>
    </row>
    <row r="26" spans="1:44" ht="37.5" customHeight="1">
      <c r="A26" s="30"/>
      <c r="B26" s="56" t="s">
        <v>28</v>
      </c>
      <c r="C26" s="78" t="s">
        <v>32</v>
      </c>
      <c r="D26" s="39" t="s">
        <v>20</v>
      </c>
      <c r="E26" s="76" t="s">
        <v>21</v>
      </c>
      <c r="F26" s="76">
        <v>7712</v>
      </c>
      <c r="G26" s="39" t="s">
        <v>22</v>
      </c>
      <c r="H26" s="59" t="s">
        <v>30</v>
      </c>
      <c r="I26" s="41" t="s">
        <v>24</v>
      </c>
      <c r="J26" s="41" t="s">
        <v>24</v>
      </c>
      <c r="K26" s="60" t="s">
        <v>24</v>
      </c>
      <c r="L26" s="60" t="s">
        <v>23</v>
      </c>
      <c r="M26" s="60" t="s">
        <v>23</v>
      </c>
      <c r="N26" s="59" t="s">
        <v>30</v>
      </c>
      <c r="O26" s="59" t="s">
        <v>30</v>
      </c>
      <c r="P26" s="41" t="s">
        <v>24</v>
      </c>
      <c r="Q26" s="41" t="s">
        <v>24</v>
      </c>
      <c r="R26" s="60" t="s">
        <v>24</v>
      </c>
      <c r="S26" s="60" t="s">
        <v>23</v>
      </c>
      <c r="T26" s="60" t="s">
        <v>23</v>
      </c>
      <c r="U26" s="59" t="s">
        <v>30</v>
      </c>
      <c r="V26" s="59" t="s">
        <v>30</v>
      </c>
      <c r="W26" s="41" t="s">
        <v>24</v>
      </c>
      <c r="X26" s="41" t="s">
        <v>24</v>
      </c>
      <c r="Y26" s="60" t="s">
        <v>24</v>
      </c>
      <c r="Z26" s="60" t="s">
        <v>23</v>
      </c>
      <c r="AA26" s="60" t="s">
        <v>23</v>
      </c>
      <c r="AB26" s="59" t="s">
        <v>30</v>
      </c>
      <c r="AC26" s="59" t="s">
        <v>30</v>
      </c>
      <c r="AD26" s="41" t="s">
        <v>24</v>
      </c>
      <c r="AE26" s="41" t="s">
        <v>24</v>
      </c>
      <c r="AF26" s="60" t="s">
        <v>24</v>
      </c>
      <c r="AG26" s="60" t="s">
        <v>23</v>
      </c>
      <c r="AH26" s="60" t="s">
        <v>23</v>
      </c>
      <c r="AI26" s="59" t="s">
        <v>30</v>
      </c>
      <c r="AJ26" s="59" t="s">
        <v>30</v>
      </c>
      <c r="AK26" s="41" t="s">
        <v>24</v>
      </c>
      <c r="AL26" s="85"/>
      <c r="AM26" s="85"/>
      <c r="AN26" s="60" t="s">
        <v>24</v>
      </c>
      <c r="AO26" s="60" t="s">
        <v>24</v>
      </c>
      <c r="AP26" s="66" t="s">
        <v>37</v>
      </c>
      <c r="AQ26" s="66" t="s">
        <v>37</v>
      </c>
      <c r="AR26" s="66" t="s">
        <v>37</v>
      </c>
    </row>
    <row r="27" spans="1:44" ht="30.75" customHeight="1">
      <c r="A27" s="86"/>
      <c r="B27" s="56"/>
      <c r="C27" s="87" t="s">
        <v>38</v>
      </c>
      <c r="D27" s="88"/>
      <c r="E27" s="88"/>
      <c r="F27" s="88"/>
      <c r="G27" s="88"/>
      <c r="H27" s="53"/>
      <c r="I27" s="53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89"/>
      <c r="AL27" s="88"/>
      <c r="AM27" s="88"/>
      <c r="AN27" s="45" t="s">
        <v>27</v>
      </c>
      <c r="AO27" s="90" t="s">
        <v>27</v>
      </c>
      <c r="AP27" s="47"/>
      <c r="AQ27" s="48"/>
      <c r="AR27" s="47"/>
    </row>
    <row r="28" spans="1:44" ht="37.5" customHeight="1">
      <c r="A28" s="91"/>
      <c r="B28" s="56" t="s">
        <v>28</v>
      </c>
      <c r="C28" s="92" t="s">
        <v>42</v>
      </c>
      <c r="D28" s="39" t="s">
        <v>20</v>
      </c>
      <c r="E28" s="58" t="s">
        <v>21</v>
      </c>
      <c r="F28" s="58">
        <v>6572</v>
      </c>
      <c r="G28" s="39" t="s">
        <v>22</v>
      </c>
      <c r="H28" s="59" t="s">
        <v>30</v>
      </c>
      <c r="I28" s="61" t="s">
        <v>23</v>
      </c>
      <c r="J28" s="61" t="s">
        <v>23</v>
      </c>
      <c r="K28" s="61" t="s">
        <v>24</v>
      </c>
      <c r="L28" s="60" t="s">
        <v>24</v>
      </c>
      <c r="M28" s="60" t="s">
        <v>24</v>
      </c>
      <c r="N28" s="59" t="s">
        <v>30</v>
      </c>
      <c r="O28" s="59" t="s">
        <v>30</v>
      </c>
      <c r="P28" s="61" t="s">
        <v>23</v>
      </c>
      <c r="Q28" s="61" t="s">
        <v>23</v>
      </c>
      <c r="R28" s="61" t="s">
        <v>24</v>
      </c>
      <c r="S28" s="60" t="s">
        <v>24</v>
      </c>
      <c r="T28" s="60" t="s">
        <v>24</v>
      </c>
      <c r="U28" s="93" t="s">
        <v>30</v>
      </c>
      <c r="V28" s="93" t="s">
        <v>30</v>
      </c>
      <c r="W28" s="94" t="s">
        <v>23</v>
      </c>
      <c r="X28" s="94" t="s">
        <v>23</v>
      </c>
      <c r="Y28" s="94" t="s">
        <v>24</v>
      </c>
      <c r="Z28" s="94" t="s">
        <v>24</v>
      </c>
      <c r="AA28" s="94" t="s">
        <v>24</v>
      </c>
      <c r="AB28" s="93" t="s">
        <v>30</v>
      </c>
      <c r="AC28" s="93" t="s">
        <v>30</v>
      </c>
      <c r="AD28" s="94" t="s">
        <v>23</v>
      </c>
      <c r="AE28" s="94" t="s">
        <v>23</v>
      </c>
      <c r="AF28" s="94" t="s">
        <v>24</v>
      </c>
      <c r="AG28" s="94" t="s">
        <v>24</v>
      </c>
      <c r="AH28" s="94" t="s">
        <v>24</v>
      </c>
      <c r="AI28" s="93" t="s">
        <v>30</v>
      </c>
      <c r="AJ28" s="93" t="s">
        <v>30</v>
      </c>
      <c r="AK28" s="94" t="s">
        <v>23</v>
      </c>
      <c r="AL28" s="85"/>
      <c r="AM28" s="85"/>
      <c r="AN28" s="73" t="s">
        <v>27</v>
      </c>
      <c r="AO28" s="74" t="s">
        <v>27</v>
      </c>
      <c r="AP28" s="74" t="s">
        <v>27</v>
      </c>
      <c r="AQ28" s="29"/>
      <c r="AR28" s="35"/>
    </row>
    <row r="29" spans="1:44" ht="30.75" customHeight="1">
      <c r="A29" s="91"/>
      <c r="B29" s="56" t="s">
        <v>28</v>
      </c>
      <c r="C29" s="92" t="s">
        <v>39</v>
      </c>
      <c r="D29" s="39" t="s">
        <v>20</v>
      </c>
      <c r="E29" s="76" t="s">
        <v>21</v>
      </c>
      <c r="F29" s="76">
        <v>6531</v>
      </c>
      <c r="G29" s="39" t="s">
        <v>22</v>
      </c>
      <c r="H29" s="59" t="s">
        <v>30</v>
      </c>
      <c r="I29" s="61" t="s">
        <v>24</v>
      </c>
      <c r="J29" s="61" t="s">
        <v>24</v>
      </c>
      <c r="K29" s="61" t="s">
        <v>23</v>
      </c>
      <c r="L29" s="60" t="s">
        <v>23</v>
      </c>
      <c r="M29" s="60" t="s">
        <v>24</v>
      </c>
      <c r="N29" s="59" t="s">
        <v>30</v>
      </c>
      <c r="O29" s="59" t="s">
        <v>30</v>
      </c>
      <c r="P29" s="61" t="s">
        <v>24</v>
      </c>
      <c r="Q29" s="61" t="s">
        <v>24</v>
      </c>
      <c r="R29" s="61" t="s">
        <v>23</v>
      </c>
      <c r="S29" s="60" t="s">
        <v>23</v>
      </c>
      <c r="T29" s="60" t="s">
        <v>24</v>
      </c>
      <c r="U29" s="93" t="s">
        <v>30</v>
      </c>
      <c r="V29" s="93" t="s">
        <v>30</v>
      </c>
      <c r="W29" s="94" t="s">
        <v>24</v>
      </c>
      <c r="X29" s="94" t="s">
        <v>24</v>
      </c>
      <c r="Y29" s="94" t="s">
        <v>23</v>
      </c>
      <c r="Z29" s="94" t="s">
        <v>23</v>
      </c>
      <c r="AA29" s="94" t="s">
        <v>24</v>
      </c>
      <c r="AB29" s="93" t="s">
        <v>30</v>
      </c>
      <c r="AC29" s="93" t="s">
        <v>30</v>
      </c>
      <c r="AD29" s="94" t="s">
        <v>24</v>
      </c>
      <c r="AE29" s="94" t="s">
        <v>24</v>
      </c>
      <c r="AF29" s="94" t="s">
        <v>23</v>
      </c>
      <c r="AG29" s="94" t="s">
        <v>23</v>
      </c>
      <c r="AH29" s="94" t="s">
        <v>24</v>
      </c>
      <c r="AI29" s="93" t="s">
        <v>30</v>
      </c>
      <c r="AJ29" s="93" t="s">
        <v>30</v>
      </c>
      <c r="AK29" s="94" t="s">
        <v>24</v>
      </c>
      <c r="AL29" s="85"/>
      <c r="AM29" s="85"/>
      <c r="AN29" s="73" t="s">
        <v>27</v>
      </c>
      <c r="AO29" s="74" t="s">
        <v>27</v>
      </c>
      <c r="AP29" s="74" t="s">
        <v>27</v>
      </c>
      <c r="AQ29" s="29"/>
      <c r="AR29" s="35"/>
    </row>
    <row r="30" spans="1:44" ht="36" customHeight="1">
      <c r="A30" s="91"/>
      <c r="B30" s="56" t="s">
        <v>28</v>
      </c>
      <c r="C30" s="92" t="s">
        <v>35</v>
      </c>
      <c r="D30" s="39" t="s">
        <v>20</v>
      </c>
      <c r="E30" s="95" t="s">
        <v>33</v>
      </c>
      <c r="F30" s="95">
        <v>6262</v>
      </c>
      <c r="G30" s="39" t="s">
        <v>22</v>
      </c>
      <c r="H30" s="59" t="s">
        <v>30</v>
      </c>
      <c r="I30" s="61" t="s">
        <v>24</v>
      </c>
      <c r="J30" s="61" t="s">
        <v>24</v>
      </c>
      <c r="K30" s="61" t="s">
        <v>24</v>
      </c>
      <c r="L30" s="60" t="s">
        <v>24</v>
      </c>
      <c r="M30" s="60" t="s">
        <v>23</v>
      </c>
      <c r="N30" s="59" t="s">
        <v>30</v>
      </c>
      <c r="O30" s="59" t="s">
        <v>30</v>
      </c>
      <c r="P30" s="61" t="s">
        <v>24</v>
      </c>
      <c r="Q30" s="61" t="s">
        <v>24</v>
      </c>
      <c r="R30" s="61" t="s">
        <v>24</v>
      </c>
      <c r="S30" s="60" t="s">
        <v>24</v>
      </c>
      <c r="T30" s="60" t="s">
        <v>23</v>
      </c>
      <c r="U30" s="93" t="s">
        <v>30</v>
      </c>
      <c r="V30" s="93" t="s">
        <v>30</v>
      </c>
      <c r="W30" s="94" t="s">
        <v>24</v>
      </c>
      <c r="X30" s="94" t="s">
        <v>24</v>
      </c>
      <c r="Y30" s="94" t="s">
        <v>24</v>
      </c>
      <c r="Z30" s="94" t="s">
        <v>24</v>
      </c>
      <c r="AA30" s="94" t="s">
        <v>23</v>
      </c>
      <c r="AB30" s="93" t="s">
        <v>30</v>
      </c>
      <c r="AC30" s="93" t="s">
        <v>30</v>
      </c>
      <c r="AD30" s="94" t="s">
        <v>24</v>
      </c>
      <c r="AE30" s="94" t="s">
        <v>24</v>
      </c>
      <c r="AF30" s="94" t="s">
        <v>24</v>
      </c>
      <c r="AG30" s="94" t="s">
        <v>24</v>
      </c>
      <c r="AH30" s="94" t="s">
        <v>23</v>
      </c>
      <c r="AI30" s="93" t="s">
        <v>30</v>
      </c>
      <c r="AJ30" s="93" t="s">
        <v>30</v>
      </c>
      <c r="AK30" s="94" t="s">
        <v>24</v>
      </c>
      <c r="AL30" s="85"/>
      <c r="AM30" s="79"/>
      <c r="AN30" s="73" t="s">
        <v>27</v>
      </c>
      <c r="AO30" s="74" t="s">
        <v>27</v>
      </c>
      <c r="AP30" s="74" t="s">
        <v>27</v>
      </c>
      <c r="AQ30" s="29"/>
      <c r="AR30" s="35"/>
    </row>
    <row r="31" spans="1:44" ht="38.25" customHeight="1">
      <c r="A31" s="1"/>
      <c r="B31" s="96"/>
      <c r="C31" s="96"/>
      <c r="D31" s="96"/>
      <c r="E31" s="96"/>
      <c r="F31" s="96"/>
      <c r="G31" s="97"/>
      <c r="H31" s="97"/>
      <c r="I31" s="97"/>
      <c r="J31" s="96"/>
      <c r="K31" s="96"/>
      <c r="L31" s="96"/>
      <c r="M31" s="96"/>
      <c r="N31" s="96"/>
      <c r="O31" s="96"/>
      <c r="P31" s="96"/>
      <c r="Q31" s="96"/>
      <c r="R31" s="97"/>
      <c r="S31" s="97"/>
      <c r="T31" s="97"/>
      <c r="U31" s="96"/>
      <c r="V31" s="96"/>
      <c r="W31" s="96"/>
      <c r="X31" s="96"/>
      <c r="Y31" s="96"/>
      <c r="Z31" s="96"/>
      <c r="AA31" s="96"/>
      <c r="AB31" s="96"/>
      <c r="AC31" s="96"/>
      <c r="AD31" s="110"/>
      <c r="AE31" s="111"/>
      <c r="AF31" s="111"/>
      <c r="AG31" s="111"/>
      <c r="AH31" s="111"/>
      <c r="AI31" s="111"/>
      <c r="AJ31" s="111"/>
      <c r="AK31" s="111"/>
      <c r="AL31" s="111"/>
      <c r="AM31" s="112"/>
      <c r="AN31" s="98"/>
      <c r="AO31" s="98"/>
      <c r="AP31" s="98"/>
      <c r="AQ31" s="98"/>
      <c r="AR31" s="98"/>
    </row>
    <row r="32" spans="1:44" ht="38.25" customHeight="1">
      <c r="A32" s="1"/>
      <c r="B32" s="117"/>
      <c r="C32" s="106"/>
      <c r="D32" s="106"/>
      <c r="E32" s="106"/>
      <c r="F32" s="106"/>
      <c r="G32" s="99"/>
      <c r="H32" s="99"/>
      <c r="I32" s="99"/>
      <c r="J32" s="117"/>
      <c r="K32" s="106"/>
      <c r="L32" s="106"/>
      <c r="M32" s="106"/>
      <c r="N32" s="106"/>
      <c r="O32" s="106"/>
      <c r="P32" s="106"/>
      <c r="Q32" s="106"/>
      <c r="R32" s="99"/>
      <c r="S32" s="117"/>
      <c r="T32" s="106"/>
      <c r="U32" s="106"/>
      <c r="V32" s="106"/>
      <c r="W32" s="106"/>
      <c r="X32" s="106"/>
      <c r="Y32" s="106"/>
      <c r="Z32" s="106"/>
      <c r="AA32" s="100"/>
      <c r="AB32" s="100"/>
      <c r="AC32" s="100"/>
      <c r="AD32" s="113"/>
      <c r="AE32" s="111"/>
      <c r="AF32" s="111"/>
      <c r="AG32" s="111"/>
      <c r="AH32" s="111"/>
      <c r="AI32" s="111"/>
      <c r="AJ32" s="111"/>
      <c r="AK32" s="111"/>
      <c r="AL32" s="111"/>
      <c r="AM32" s="112"/>
      <c r="AN32" s="101"/>
      <c r="AO32" s="102"/>
      <c r="AP32" s="102"/>
      <c r="AQ32" s="102"/>
      <c r="AR32" s="102"/>
    </row>
    <row r="33" spans="1:44" ht="30" customHeight="1">
      <c r="A33" s="1"/>
      <c r="B33" s="105"/>
      <c r="C33" s="106"/>
      <c r="D33" s="106"/>
      <c r="E33" s="106"/>
      <c r="F33" s="106"/>
      <c r="G33" s="99"/>
      <c r="H33" s="99"/>
      <c r="I33" s="99"/>
      <c r="J33" s="105" t="s">
        <v>40</v>
      </c>
      <c r="K33" s="106"/>
      <c r="L33" s="106"/>
      <c r="M33" s="106"/>
      <c r="N33" s="106"/>
      <c r="O33" s="106"/>
      <c r="P33" s="106"/>
      <c r="Q33" s="106"/>
      <c r="R33" s="99"/>
      <c r="S33" s="99"/>
      <c r="T33" s="105"/>
      <c r="U33" s="106"/>
      <c r="V33" s="106"/>
      <c r="W33" s="106"/>
      <c r="X33" s="106"/>
      <c r="Y33" s="106"/>
      <c r="Z33" s="106"/>
      <c r="AA33" s="106"/>
      <c r="AB33" s="103"/>
      <c r="AC33" s="103"/>
      <c r="AD33" s="113"/>
      <c r="AE33" s="111"/>
      <c r="AF33" s="111"/>
      <c r="AG33" s="111"/>
      <c r="AH33" s="111"/>
      <c r="AI33" s="111"/>
      <c r="AJ33" s="111"/>
      <c r="AK33" s="111"/>
      <c r="AL33" s="111"/>
      <c r="AM33" s="112"/>
      <c r="AN33" s="101"/>
      <c r="AO33" s="102"/>
      <c r="AP33" s="102"/>
      <c r="AQ33" s="102"/>
      <c r="AR33" s="102"/>
    </row>
    <row r="34" spans="1:44" ht="34.5" customHeight="1">
      <c r="A34" s="1"/>
      <c r="B34" s="105"/>
      <c r="C34" s="106"/>
      <c r="D34" s="106"/>
      <c r="E34" s="106"/>
      <c r="F34" s="106"/>
      <c r="G34" s="99"/>
      <c r="H34" s="99"/>
      <c r="I34" s="99"/>
      <c r="J34" s="105" t="s">
        <v>41</v>
      </c>
      <c r="K34" s="106"/>
      <c r="L34" s="106"/>
      <c r="M34" s="106"/>
      <c r="N34" s="106"/>
      <c r="O34" s="106"/>
      <c r="P34" s="106"/>
      <c r="Q34" s="106"/>
      <c r="R34" s="99"/>
      <c r="S34" s="99"/>
      <c r="T34" s="105"/>
      <c r="U34" s="106"/>
      <c r="V34" s="106"/>
      <c r="W34" s="106"/>
      <c r="X34" s="106"/>
      <c r="Y34" s="106"/>
      <c r="Z34" s="106"/>
      <c r="AA34" s="106"/>
      <c r="AB34" s="103"/>
      <c r="AC34" s="103"/>
      <c r="AD34" s="113"/>
      <c r="AE34" s="111"/>
      <c r="AF34" s="111"/>
      <c r="AG34" s="111"/>
      <c r="AH34" s="111"/>
      <c r="AI34" s="111"/>
      <c r="AJ34" s="111"/>
      <c r="AK34" s="111"/>
      <c r="AL34" s="111"/>
      <c r="AM34" s="112"/>
      <c r="AN34" s="101"/>
      <c r="AO34" s="102"/>
      <c r="AP34" s="102"/>
      <c r="AQ34" s="102"/>
      <c r="AR34" s="102"/>
    </row>
    <row r="35" spans="1:44" ht="12.75" customHeight="1">
      <c r="A35" s="1"/>
      <c r="B35" s="100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113"/>
      <c r="AE35" s="111"/>
      <c r="AF35" s="111"/>
      <c r="AG35" s="111"/>
      <c r="AH35" s="111"/>
      <c r="AI35" s="111"/>
      <c r="AJ35" s="111"/>
      <c r="AK35" s="111"/>
      <c r="AL35" s="111"/>
      <c r="AM35" s="112"/>
      <c r="AN35" s="101"/>
      <c r="AO35" s="102"/>
      <c r="AP35" s="102"/>
      <c r="AQ35" s="102"/>
      <c r="AR35" s="102"/>
    </row>
    <row r="36" spans="1:44" ht="12.75" customHeight="1">
      <c r="A36" s="1"/>
      <c r="B36" s="1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13"/>
      <c r="AE36" s="111"/>
      <c r="AF36" s="111"/>
      <c r="AG36" s="111"/>
      <c r="AH36" s="111"/>
      <c r="AI36" s="111"/>
      <c r="AJ36" s="111"/>
      <c r="AK36" s="111"/>
      <c r="AL36" s="111"/>
      <c r="AM36" s="112"/>
      <c r="AN36" s="101"/>
      <c r="AO36" s="102"/>
      <c r="AP36" s="102"/>
      <c r="AQ36" s="102"/>
      <c r="AR36" s="102"/>
    </row>
    <row r="37" spans="1:44" ht="12.75" customHeight="1">
      <c r="A37" s="1"/>
      <c r="B37" s="1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13"/>
      <c r="AE37" s="111"/>
      <c r="AF37" s="111"/>
      <c r="AG37" s="111"/>
      <c r="AH37" s="111"/>
      <c r="AI37" s="111"/>
      <c r="AJ37" s="111"/>
      <c r="AK37" s="111"/>
      <c r="AL37" s="111"/>
      <c r="AM37" s="112"/>
      <c r="AN37" s="101"/>
      <c r="AO37" s="102"/>
      <c r="AP37" s="102"/>
      <c r="AQ37" s="102"/>
      <c r="AR37" s="102"/>
    </row>
    <row r="38" spans="1:44" ht="12.75" customHeight="1">
      <c r="A38" s="1"/>
      <c r="B38" s="1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B38" s="102"/>
      <c r="AC38" s="102"/>
      <c r="AD38" s="113"/>
      <c r="AE38" s="111"/>
      <c r="AF38" s="111"/>
      <c r="AG38" s="111"/>
      <c r="AH38" s="111"/>
      <c r="AI38" s="111"/>
      <c r="AJ38" s="111"/>
      <c r="AK38" s="111"/>
      <c r="AL38" s="111"/>
      <c r="AM38" s="112"/>
      <c r="AN38" s="102"/>
      <c r="AO38" s="102"/>
      <c r="AP38" s="102"/>
      <c r="AQ38" s="102"/>
      <c r="AR38" s="102"/>
    </row>
    <row r="39" spans="1:44" ht="12.75" customHeight="1">
      <c r="A39" s="1"/>
      <c r="B39" s="104"/>
      <c r="C39" s="104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14"/>
      <c r="AE39" s="115"/>
      <c r="AF39" s="115"/>
      <c r="AG39" s="115"/>
      <c r="AH39" s="115"/>
      <c r="AI39" s="115"/>
      <c r="AJ39" s="115"/>
      <c r="AK39" s="115"/>
      <c r="AL39" s="115"/>
      <c r="AM39" s="116"/>
      <c r="AN39" s="102"/>
      <c r="AO39" s="102"/>
      <c r="AP39" s="102"/>
      <c r="AQ39" s="102"/>
      <c r="AR39" s="102"/>
    </row>
    <row r="40" spans="1:44" ht="12.75" customHeight="1">
      <c r="A40" s="1"/>
      <c r="B40" s="104"/>
      <c r="C40" s="104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</row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  <row r="199" ht="12.75"/>
    <row r="200" ht="12.75"/>
    <row r="201" ht="12.75"/>
    <row r="202" ht="12.75"/>
    <row r="203" ht="12.75"/>
    <row r="204" ht="12.75"/>
    <row r="205" ht="12.75"/>
    <row r="206" ht="12.75"/>
    <row r="207" ht="12.75"/>
    <row r="208" ht="12.75"/>
    <row r="209" ht="12.75"/>
    <row r="210" ht="12.75"/>
    <row r="211" ht="12.75"/>
    <row r="212" ht="12.75"/>
    <row r="213" ht="12.75"/>
    <row r="214" ht="12.75"/>
    <row r="215" ht="12.75"/>
    <row r="216" ht="12.75"/>
    <row r="217" ht="12.75"/>
    <row r="218" ht="12.75"/>
    <row r="219" ht="12.75"/>
    <row r="220" ht="12.75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  <row r="966" ht="12.75"/>
    <row r="967" ht="12.75"/>
    <row r="968" ht="12.75"/>
    <row r="969" ht="12.75"/>
    <row r="970" ht="12.75"/>
    <row r="971" ht="12.75"/>
    <row r="972" ht="12.75"/>
    <row r="973" ht="12.75"/>
    <row r="974" ht="12.75"/>
    <row r="975" ht="12.75"/>
    <row r="976" ht="12.75"/>
    <row r="977" ht="12.75"/>
    <row r="978" ht="12.75"/>
    <row r="979" ht="12.75"/>
    <row r="980" ht="12.75"/>
    <row r="981" ht="12.75"/>
    <row r="982" ht="12.75"/>
    <row r="983" ht="12.75"/>
    <row r="984" ht="12.75"/>
    <row r="985" ht="12.75"/>
    <row r="986" ht="12.75"/>
    <row r="987" ht="12.75"/>
    <row r="988" ht="12.75"/>
    <row r="989" ht="12.75"/>
  </sheetData>
  <mergeCells count="21">
    <mergeCell ref="D8:D9"/>
    <mergeCell ref="E8:E9"/>
    <mergeCell ref="B32:F32"/>
    <mergeCell ref="B33:F33"/>
    <mergeCell ref="B34:F34"/>
    <mergeCell ref="B8:B9"/>
    <mergeCell ref="C8:C9"/>
    <mergeCell ref="B1:AI1"/>
    <mergeCell ref="B3:AI3"/>
    <mergeCell ref="B4:AI4"/>
    <mergeCell ref="B5:AK5"/>
    <mergeCell ref="B6:AI6"/>
    <mergeCell ref="T33:AA33"/>
    <mergeCell ref="T34:AA34"/>
    <mergeCell ref="F8:F9"/>
    <mergeCell ref="G8:G9"/>
    <mergeCell ref="AD31:AM39"/>
    <mergeCell ref="J32:Q32"/>
    <mergeCell ref="S32:Z32"/>
    <mergeCell ref="J33:Q33"/>
    <mergeCell ref="J34:Q34"/>
  </mergeCells>
  <conditionalFormatting sqref="H7:AP8 AQ7:AR7">
    <cfRule type="expression" dxfId="28" priority="1">
      <formula>IF(H7="SÁB.",1,0)</formula>
    </cfRule>
  </conditionalFormatting>
  <conditionalFormatting sqref="H7:AP8 AQ7:AR7">
    <cfRule type="expression" dxfId="27" priority="2">
      <formula>IF(H7="DOM.",1,0)</formula>
    </cfRule>
  </conditionalFormatting>
  <conditionalFormatting sqref="H8:AP8">
    <cfRule type="expression" dxfId="26" priority="3">
      <formula>#REF!="feriado"</formula>
    </cfRule>
  </conditionalFormatting>
  <conditionalFormatting sqref="H8:AP8">
    <cfRule type="expression" dxfId="25" priority="4">
      <formula>$L$6="feriado"</formula>
    </cfRule>
  </conditionalFormatting>
  <conditionalFormatting sqref="H8:AP8">
    <cfRule type="expression" dxfId="24" priority="5">
      <formula>$N$6="feriado"</formula>
    </cfRule>
  </conditionalFormatting>
  <conditionalFormatting sqref="H8:AP8">
    <cfRule type="expression" dxfId="23" priority="6">
      <formula>$O$6="feriado"</formula>
    </cfRule>
  </conditionalFormatting>
  <conditionalFormatting sqref="H8:AP8">
    <cfRule type="expression" dxfId="22" priority="7">
      <formula>$P$6="feriado"</formula>
    </cfRule>
  </conditionalFormatting>
  <conditionalFormatting sqref="H8:AP8">
    <cfRule type="expression" dxfId="21" priority="8">
      <formula>$Q$6="feriado"</formula>
    </cfRule>
  </conditionalFormatting>
  <conditionalFormatting sqref="H8:AP8">
    <cfRule type="expression" dxfId="20" priority="9">
      <formula>$S$6="feriado"</formula>
    </cfRule>
  </conditionalFormatting>
  <conditionalFormatting sqref="H8:AP8">
    <cfRule type="expression" dxfId="19" priority="10">
      <formula>$T$6="feriado"</formula>
    </cfRule>
  </conditionalFormatting>
  <conditionalFormatting sqref="H8:AP8">
    <cfRule type="expression" dxfId="18" priority="11">
      <formula>$U$6="feriado"</formula>
    </cfRule>
  </conditionalFormatting>
  <conditionalFormatting sqref="H8:AP8">
    <cfRule type="expression" dxfId="17" priority="12">
      <formula>$V$6="feriado"</formula>
    </cfRule>
  </conditionalFormatting>
  <conditionalFormatting sqref="H8:AP8">
    <cfRule type="expression" dxfId="16" priority="13">
      <formula>$W$6="feriado"</formula>
    </cfRule>
  </conditionalFormatting>
  <conditionalFormatting sqref="H8:AP8">
    <cfRule type="expression" dxfId="15" priority="14">
      <formula>$X$6="feriado"</formula>
    </cfRule>
  </conditionalFormatting>
  <conditionalFormatting sqref="H8:AP8">
    <cfRule type="expression" dxfId="14" priority="15">
      <formula>$Y$6="feriado"</formula>
    </cfRule>
  </conditionalFormatting>
  <conditionalFormatting sqref="H8:AP8">
    <cfRule type="expression" dxfId="13" priority="16">
      <formula>$Z$6="feriado"</formula>
    </cfRule>
  </conditionalFormatting>
  <conditionalFormatting sqref="H8:AP8">
    <cfRule type="expression" dxfId="12" priority="17">
      <formula>$AD$6="feriado"</formula>
    </cfRule>
  </conditionalFormatting>
  <conditionalFormatting sqref="H8:AP8">
    <cfRule type="expression" dxfId="11" priority="18">
      <formula>$AE$6="feriado"</formula>
    </cfRule>
  </conditionalFormatting>
  <conditionalFormatting sqref="H8:AP8">
    <cfRule type="expression" dxfId="10" priority="19">
      <formula>$AC$6="feriado"</formula>
    </cfRule>
  </conditionalFormatting>
  <conditionalFormatting sqref="H8:AP8">
    <cfRule type="expression" dxfId="9" priority="20">
      <formula>$AF$6="feriado"</formula>
    </cfRule>
  </conditionalFormatting>
  <conditionalFormatting sqref="H8:AP8">
    <cfRule type="expression" dxfId="8" priority="21">
      <formula>$AG$6="feriado"</formula>
    </cfRule>
  </conditionalFormatting>
  <conditionalFormatting sqref="H8:AP8">
    <cfRule type="expression" dxfId="7" priority="22">
      <formula>H7="feriado"</formula>
    </cfRule>
  </conditionalFormatting>
  <conditionalFormatting sqref="H7:X30 Y7:Y26 Z7:AG30 AH7:AJ23 AK7:AK30 AL7:AM23 AN7:AO21 AP7:AP8 AQ7:AR7 AP12:AP26 AQ12:AR12 AH25:AJ30 AL25:AO30 AQ26:AR26 Y28:Y30 AP28:AP30">
    <cfRule type="expression" dxfId="6" priority="23">
      <formula>IF(#REF!="DOBRA",1,0)</formula>
    </cfRule>
  </conditionalFormatting>
  <conditionalFormatting sqref="H8:AP8">
    <cfRule type="expression" dxfId="5" priority="24">
      <formula>$AH$6="feriado"</formula>
    </cfRule>
  </conditionalFormatting>
  <conditionalFormatting sqref="AD2 B5:AM6">
    <cfRule type="notContainsBlanks" dxfId="4" priority="25">
      <formula>LEN(TRIM(AD2))&gt;0</formula>
    </cfRule>
  </conditionalFormatting>
  <conditionalFormatting sqref="AN22:AO25 AK23:AK24 AH24:AJ24 AL24:AM24">
    <cfRule type="expression" dxfId="3" priority="26">
      <formula>IF(#REF!="DOBRA",1,0)</formula>
    </cfRule>
  </conditionalFormatting>
  <conditionalFormatting sqref="AR9:AR11 AR13:AR25 AR27:AR30">
    <cfRule type="cellIs" dxfId="2" priority="27" operator="lessThan">
      <formula>156</formula>
    </cfRule>
  </conditionalFormatting>
  <conditionalFormatting sqref="AR9:AR11 AR13:AR25 AR27:AR30">
    <cfRule type="cellIs" dxfId="1" priority="28" operator="equal">
      <formula>156</formula>
    </cfRule>
  </conditionalFormatting>
  <conditionalFormatting sqref="AR9:AR11 AR13:AR25 AR27:AR30">
    <cfRule type="cellIs" dxfId="0" priority="29" operator="greaterThan">
      <formula>156</formula>
    </cfRule>
  </conditionalFormatting>
  <printOptions horizontalCentered="1"/>
  <pageMargins left="0.25" right="0.25" top="0.23608019900125318" bottom="0" header="0" footer="0"/>
  <pageSetup paperSize="9" fitToHeight="0" pageOrder="overThenDown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Vanessa Cesar Nascimento Manfrim</dc:creator>
  <cp:lastModifiedBy>goncarvalho</cp:lastModifiedBy>
  <dcterms:created xsi:type="dcterms:W3CDTF">2025-06-11T13:43:54Z</dcterms:created>
  <dcterms:modified xsi:type="dcterms:W3CDTF">2025-06-12T19:15:51Z</dcterms:modified>
</cp:coreProperties>
</file>